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CSUAREZ\PROGRAMA DE TRANSFORMACION PRODUCTIVA\Terminos de Referencia\Cofinanciacion Asistencia Tecnica Sector Agroindustria\Anexos\"/>
    </mc:Choice>
  </mc:AlternateContent>
  <bookViews>
    <workbookView xWindow="0" yWindow="0" windowWidth="23040" windowHeight="8652" tabRatio="843" firstSheet="2"/>
  </bookViews>
  <sheets>
    <sheet name="Lista de Chequeo" sheetId="61" r:id="rId1"/>
    <sheet name="1. Proponente" sheetId="57" r:id="rId2"/>
    <sheet name="2. Información General" sheetId="59" r:id="rId3"/>
    <sheet name="3. Descripción de la Propuesta" sheetId="65" r:id="rId4"/>
    <sheet name="3.1 Descripcion de la propuesta" sheetId="52" r:id="rId5"/>
    <sheet name="3.2 Metodología" sheetId="53" r:id="rId6"/>
    <sheet name="4. Base de cálc ppto " sheetId="55" r:id="rId7"/>
    <sheet name="5. Cronograma" sheetId="39" r:id="rId8"/>
    <sheet name="6. Equipo ejecutor" sheetId="49" r:id="rId9"/>
    <sheet name="DATA" sheetId="64" state="hidden" r:id="rId10"/>
    <sheet name="7.1.Listado Beneficiarios A" sheetId="66" r:id="rId11"/>
    <sheet name="7.2.Listado Beneficiarios B" sheetId="67" r:id="rId12"/>
  </sheets>
  <externalReferences>
    <externalReference r:id="rId13"/>
  </externalReferences>
  <definedNames>
    <definedName name="_xlnm._FilterDatabase" localSheetId="1" hidden="1">'1. Proponente'!$B$11:$L$35</definedName>
    <definedName name="_xlnm._FilterDatabase" localSheetId="3" hidden="1">'3. Descripción de la Propuesta'!#REF!</definedName>
    <definedName name="_xlnm._FilterDatabase" localSheetId="5">'3.2 Metodología'!#REF!</definedName>
    <definedName name="_xlnm._FilterDatabase" localSheetId="6" hidden="1">'4. Base de cálc ppto '!$A$6:$O$38</definedName>
    <definedName name="_xlnm._FilterDatabase" localSheetId="7" hidden="1">'5. Cronograma'!#REF!</definedName>
    <definedName name="_xlnm._FilterDatabase" localSheetId="8" hidden="1">'6. Equipo ejecutor'!#REF!</definedName>
    <definedName name="_ftn1" localSheetId="2">'2. Información General'!$B$14</definedName>
    <definedName name="_ftnref1" localSheetId="2">'2. Información General'!#REF!</definedName>
    <definedName name="AMAZONAS">DATA!$H$12:$H$19</definedName>
    <definedName name="ANTIOQUIA">DATA!$I$12:$I$134</definedName>
    <definedName name="Arauca">DATA!$J$12:$J$18</definedName>
    <definedName name="_xlnm.Print_Area" localSheetId="1">'1. Proponente'!$A$1:$L$95</definedName>
    <definedName name="_xlnm.Print_Area" localSheetId="2">'2. Información General'!$B$2:$G$51</definedName>
    <definedName name="_xlnm.Print_Area" localSheetId="3">'3. Descripción de la Propuesta'!$B$2:$H$29</definedName>
    <definedName name="_xlnm.Print_Area" localSheetId="4">'3.1 Descripcion de la propuesta'!$B$2:$G$59</definedName>
    <definedName name="_xlnm.Print_Area" localSheetId="5">'3.2 Metodología'!$B$1:$G$32</definedName>
    <definedName name="_xlnm.Print_Area" localSheetId="6">'4. Base de cálc ppto '!$B$2:$O$42</definedName>
    <definedName name="_xlnm.Print_Area" localSheetId="7">'5. Cronograma'!$A$2:$P$19</definedName>
    <definedName name="_xlnm.Print_Area" localSheetId="8">'6. Equipo ejecutor'!$B$2:$M$21</definedName>
    <definedName name="Atlántico">DATA!$K$12:$K$34</definedName>
    <definedName name="Bogotá_D._C.">DATA!$L$12</definedName>
    <definedName name="Bolívar">DATA!$M$12:$M$43</definedName>
    <definedName name="Boyacá">DATA!$N$12:$N$134</definedName>
    <definedName name="Caldas">DATA!$O$12:$O$36</definedName>
    <definedName name="Caquetá">DATA!$P$12:$P$26</definedName>
    <definedName name="Casanare">DATA!$Q$12:$Q$30</definedName>
    <definedName name="Cauca">DATA!$R$12:$R$49</definedName>
    <definedName name="César">DATA!$S$12:$S$35</definedName>
    <definedName name="Chocó">DATA!$T$12:$T$31</definedName>
    <definedName name="codciiu" localSheetId="1">#REF!</definedName>
    <definedName name="codciiu" localSheetId="2">#REF!</definedName>
    <definedName name="codciiu" localSheetId="3">#REF!</definedName>
    <definedName name="codciiu" localSheetId="4">#REF!</definedName>
    <definedName name="codciiu" localSheetId="5">#REF!</definedName>
    <definedName name="codciiu" localSheetId="6">#REF!</definedName>
    <definedName name="codciiu" localSheetId="7">#REF!</definedName>
    <definedName name="codciiu" localSheetId="8">'[1]lista chequeo - aclaraciones'!#REF!</definedName>
    <definedName name="codciiu" localSheetId="11">#REF!</definedName>
    <definedName name="codciiu" localSheetId="0">#REF!</definedName>
    <definedName name="codciiu">#REF!</definedName>
    <definedName name="Consulta_desde_SIVIGILA" localSheetId="9">DATA!$B$1:$C$1152</definedName>
    <definedName name="Córdoba">DATA!$U$12:$U$37</definedName>
    <definedName name="Cundinamarca">DATA!$V$12:$V$125</definedName>
    <definedName name="departamento" localSheetId="1">#REF!</definedName>
    <definedName name="departamento" localSheetId="2">#REF!</definedName>
    <definedName name="departamento" localSheetId="3">#REF!</definedName>
    <definedName name="departamento" localSheetId="4">#REF!</definedName>
    <definedName name="departamento" localSheetId="5">#REF!</definedName>
    <definedName name="departamento" localSheetId="6">#REF!</definedName>
    <definedName name="departamento" localSheetId="11">#REF!</definedName>
    <definedName name="departamento" localSheetId="0">#REF!</definedName>
    <definedName name="departamento">#REF!</definedName>
    <definedName name="departamentos" localSheetId="1">#REF!</definedName>
    <definedName name="departamentos" localSheetId="2">#REF!</definedName>
    <definedName name="Departamentos" localSheetId="3">#REF!</definedName>
    <definedName name="Departamentos" localSheetId="4">#REF!</definedName>
    <definedName name="Departamentos" localSheetId="5">#REF!</definedName>
    <definedName name="Departamentos" localSheetId="6">#REF!</definedName>
    <definedName name="Departamentos" localSheetId="7">#REF!</definedName>
    <definedName name="Departamentos" localSheetId="8">'[1]lista chequeo - aclaraciones'!#REF!</definedName>
    <definedName name="departamentos" localSheetId="0">#REF!</definedName>
    <definedName name="DEPARTAMENTOS">DATA!$G$13:$G$45</definedName>
    <definedName name="Guainía">DATA!$W$12:$W$19</definedName>
    <definedName name="Guajira">DATA!$X$12:$X$21</definedName>
    <definedName name="Guaviare">DATA!$Y$12:$Y$15</definedName>
    <definedName name="Huila">DATA!$Z$12:$Z$48</definedName>
    <definedName name="Magdalena">DATA!$AA$12:$AA$32</definedName>
    <definedName name="Meta">DATA!$AB$12:$AB$40</definedName>
    <definedName name="municipio" localSheetId="1">#REF!</definedName>
    <definedName name="municipio" localSheetId="2">#REF!</definedName>
    <definedName name="municipio" localSheetId="3">#REF!</definedName>
    <definedName name="municipio" localSheetId="4">#REF!</definedName>
    <definedName name="municipio" localSheetId="5">#REF!</definedName>
    <definedName name="municipio" localSheetId="6">#REF!</definedName>
    <definedName name="municipio" localSheetId="11">#REF!</definedName>
    <definedName name="municipio" localSheetId="0">#REF!</definedName>
    <definedName name="municipio">#REF!</definedName>
    <definedName name="municipios" localSheetId="1">#REF!</definedName>
    <definedName name="municipios" localSheetId="2">#REF!</definedName>
    <definedName name="Municipios" localSheetId="3">#REF!</definedName>
    <definedName name="Municipios" localSheetId="4">#REF!</definedName>
    <definedName name="Municipios" localSheetId="5">#REF!</definedName>
    <definedName name="Municipios" localSheetId="6">#REF!</definedName>
    <definedName name="Municipios" localSheetId="7">#REF!</definedName>
    <definedName name="Municipios" localSheetId="8">'[1]lista chequeo - aclaraciones'!$BR$21:$BR$32</definedName>
    <definedName name="municipios" localSheetId="11">#REF!</definedName>
    <definedName name="municipios" localSheetId="0">#REF!</definedName>
    <definedName name="municipios">#REF!</definedName>
    <definedName name="Nariño">DATA!$AC$12:$AC$73</definedName>
    <definedName name="Norte_de_Santander">DATA!$AD$12:$AD$49</definedName>
    <definedName name="nuevo" localSheetId="11">#REF!</definedName>
    <definedName name="nuevo">#REF!</definedName>
    <definedName name="ñ" localSheetId="11">#REF!</definedName>
    <definedName name="ñ">#REF!</definedName>
    <definedName name="PPto" localSheetId="6">#REF!</definedName>
    <definedName name="PPto" localSheetId="11">#REF!</definedName>
    <definedName name="PPto">#REF!</definedName>
    <definedName name="proponentes" localSheetId="1">#REF!</definedName>
    <definedName name="proponentes" localSheetId="2">#REF!</definedName>
    <definedName name="proponentes" localSheetId="3">#REF!</definedName>
    <definedName name="proponentes" localSheetId="4">#REF!</definedName>
    <definedName name="proponentes" localSheetId="5">#REF!</definedName>
    <definedName name="proponentes" localSheetId="6">#REF!</definedName>
    <definedName name="proponentes" localSheetId="11">#REF!</definedName>
    <definedName name="proponentes" localSheetId="0">#REF!</definedName>
    <definedName name="proponentes">#REF!</definedName>
    <definedName name="prueb2" localSheetId="1">#REF!</definedName>
    <definedName name="prueb2" localSheetId="2">#REF!</definedName>
    <definedName name="prueb2" localSheetId="3">#REF!</definedName>
    <definedName name="prueb2" localSheetId="4">#REF!</definedName>
    <definedName name="prueb2" localSheetId="5">#REF!</definedName>
    <definedName name="prueb2" localSheetId="6">#REF!</definedName>
    <definedName name="prueb2" localSheetId="8">'[1]lista chequeo - aclaraciones'!#REF!</definedName>
    <definedName name="prueb2" localSheetId="11">#REF!</definedName>
    <definedName name="prueb2" localSheetId="0">#REF!</definedName>
    <definedName name="prueb2">#REF!</definedName>
    <definedName name="prueba" localSheetId="1">#REF!</definedName>
    <definedName name="prueba" localSheetId="2">#REF!</definedName>
    <definedName name="prueba" localSheetId="3">#REF!</definedName>
    <definedName name="prueba" localSheetId="4">#REF!</definedName>
    <definedName name="prueba" localSheetId="5">#REF!</definedName>
    <definedName name="prueba" localSheetId="6">#REF!</definedName>
    <definedName name="prueba" localSheetId="8">'[1]lista chequeo - aclaraciones'!#REF!</definedName>
    <definedName name="prueba" localSheetId="11">#REF!</definedName>
    <definedName name="prueba" localSheetId="0">#REF!</definedName>
    <definedName name="prueba">#REF!</definedName>
    <definedName name="Putumayo">DATA!$AE$12:$AE$23</definedName>
    <definedName name="Quindío">DATA!$AF$12:$AF$23</definedName>
    <definedName name="Risaralda">DATA!$AG$12:$AG$25</definedName>
    <definedName name="San_Andrés">DATA!$AH$12:$AH$13</definedName>
    <definedName name="Santander">DATA!$AI$12:$AI$98</definedName>
    <definedName name="Sucre">DATA!$AJ$12:$AJ$35</definedName>
    <definedName name="Tolima">DATA!$AK$12:$AK$57</definedName>
    <definedName name="Valle">DATA!$AL$12:$AL$54</definedName>
    <definedName name="Valle_del_Cauca">DATA!$AM$12:$AM$19</definedName>
    <definedName name="Vichada">DATA!$AN$12:$AN$17</definedName>
  </definedNames>
  <calcPr calcId="162913"/>
</workbook>
</file>

<file path=xl/calcChain.xml><?xml version="1.0" encoding="utf-8"?>
<calcChain xmlns="http://schemas.openxmlformats.org/spreadsheetml/2006/main">
  <c r="J33" i="55" l="1"/>
  <c r="P33" i="55" s="1"/>
  <c r="H46" i="59"/>
  <c r="G40" i="59"/>
  <c r="F28" i="59"/>
  <c r="G23" i="59" s="1"/>
  <c r="E48" i="57"/>
  <c r="E46" i="57"/>
  <c r="E43" i="57"/>
  <c r="E41" i="57"/>
  <c r="E40" i="57"/>
  <c r="E42" i="57"/>
  <c r="E44" i="57"/>
  <c r="E45" i="57"/>
  <c r="E47" i="57"/>
  <c r="E39" i="57"/>
  <c r="I47" i="57" s="1"/>
  <c r="I40" i="57" l="1"/>
  <c r="J28" i="55"/>
  <c r="P28" i="55" s="1"/>
  <c r="N40" i="55"/>
  <c r="M40" i="55"/>
  <c r="L40" i="55"/>
  <c r="F45" i="59" l="1"/>
  <c r="F44" i="59"/>
  <c r="E45" i="59"/>
  <c r="E44" i="59"/>
  <c r="D45" i="59"/>
  <c r="D44" i="59"/>
  <c r="G44" i="59" l="1"/>
  <c r="G45" i="59"/>
  <c r="D43" i="59"/>
  <c r="D35" i="59"/>
  <c r="F43" i="57" l="1"/>
  <c r="F44" i="57" l="1"/>
  <c r="F45" i="57"/>
  <c r="D39" i="59" l="1"/>
  <c r="D33" i="59"/>
  <c r="F33" i="59"/>
  <c r="D34" i="59"/>
  <c r="E34" i="59"/>
  <c r="F34" i="59"/>
  <c r="E35" i="59"/>
  <c r="F35" i="59"/>
  <c r="D36" i="59"/>
  <c r="E36" i="59"/>
  <c r="F36" i="59"/>
  <c r="D37" i="59"/>
  <c r="E37" i="59"/>
  <c r="F37" i="59"/>
  <c r="D38" i="59"/>
  <c r="E38" i="59"/>
  <c r="F38" i="59"/>
  <c r="E39" i="59"/>
  <c r="F39" i="59"/>
  <c r="D41" i="59"/>
  <c r="E41" i="59"/>
  <c r="F41" i="59"/>
  <c r="D42" i="59"/>
  <c r="E42" i="59"/>
  <c r="F42" i="59"/>
  <c r="E43" i="59"/>
  <c r="F43" i="59"/>
  <c r="G26" i="59"/>
  <c r="F41" i="57"/>
  <c r="F42" i="57"/>
  <c r="F46" i="57"/>
  <c r="F47" i="57"/>
  <c r="F48" i="57"/>
  <c r="F39" i="57"/>
  <c r="F40" i="57"/>
  <c r="B35" i="52"/>
  <c r="J7" i="55"/>
  <c r="J8" i="55"/>
  <c r="P8" i="55" s="1"/>
  <c r="J9" i="55"/>
  <c r="P9" i="55" s="1"/>
  <c r="J10" i="55"/>
  <c r="P10" i="55" s="1"/>
  <c r="J11" i="55"/>
  <c r="P11" i="55" s="1"/>
  <c r="J12" i="55"/>
  <c r="P12" i="55" s="1"/>
  <c r="J13" i="55"/>
  <c r="P13" i="55" s="1"/>
  <c r="J14" i="55"/>
  <c r="P14" i="55" s="1"/>
  <c r="J15" i="55"/>
  <c r="P15" i="55" s="1"/>
  <c r="J16" i="55"/>
  <c r="J17" i="55"/>
  <c r="P17" i="55" s="1"/>
  <c r="J18" i="55"/>
  <c r="P18" i="55" s="1"/>
  <c r="J19" i="55"/>
  <c r="P19" i="55" s="1"/>
  <c r="J20" i="55"/>
  <c r="P20" i="55" s="1"/>
  <c r="J21" i="55"/>
  <c r="P21" i="55" s="1"/>
  <c r="J22" i="55"/>
  <c r="P22" i="55" s="1"/>
  <c r="J23" i="55"/>
  <c r="P23" i="55" s="1"/>
  <c r="J24" i="55"/>
  <c r="P24" i="55" s="1"/>
  <c r="J25" i="55"/>
  <c r="P25" i="55" s="1"/>
  <c r="J26" i="55"/>
  <c r="P26" i="55" s="1"/>
  <c r="J27" i="55"/>
  <c r="P27" i="55" s="1"/>
  <c r="J29" i="55"/>
  <c r="P29" i="55" s="1"/>
  <c r="J30" i="55"/>
  <c r="P30" i="55" s="1"/>
  <c r="J31" i="55"/>
  <c r="P31" i="55" s="1"/>
  <c r="J32" i="55"/>
  <c r="J34" i="55"/>
  <c r="P34" i="55" s="1"/>
  <c r="J35" i="55"/>
  <c r="P35" i="55" s="1"/>
  <c r="J36" i="55"/>
  <c r="P36" i="55" s="1"/>
  <c r="J37" i="55"/>
  <c r="P37" i="55" s="1"/>
  <c r="J38" i="55"/>
  <c r="P38" i="55" s="1"/>
  <c r="J39" i="55"/>
  <c r="P39" i="55" s="1"/>
  <c r="B57" i="52"/>
  <c r="B54" i="52"/>
  <c r="B51" i="52"/>
  <c r="B46" i="52"/>
  <c r="C20" i="52"/>
  <c r="B43" i="52" s="1"/>
  <c r="B40" i="52"/>
  <c r="C17" i="52"/>
  <c r="B32" i="52" s="1"/>
  <c r="B29" i="52"/>
  <c r="G27" i="59"/>
  <c r="P16" i="55" l="1"/>
  <c r="K16" i="55"/>
  <c r="P32" i="55"/>
  <c r="K32" i="55"/>
  <c r="P7" i="55"/>
  <c r="P40" i="55" s="1"/>
  <c r="K7" i="55"/>
  <c r="F46" i="59"/>
  <c r="G35" i="59"/>
  <c r="G43" i="59"/>
  <c r="G36" i="59"/>
  <c r="G34" i="59"/>
  <c r="G41" i="59"/>
  <c r="G37" i="59"/>
  <c r="G42" i="59"/>
  <c r="G38" i="59"/>
  <c r="E46" i="59"/>
  <c r="G39" i="59"/>
  <c r="D46" i="59"/>
  <c r="G33" i="59"/>
  <c r="J40" i="55"/>
  <c r="J41" i="55" s="1"/>
  <c r="K25" i="55"/>
  <c r="G24" i="59"/>
  <c r="G28" i="59" s="1"/>
  <c r="G25" i="59"/>
  <c r="K40" i="55" l="1"/>
  <c r="H47" i="59"/>
  <c r="E48" i="59"/>
  <c r="E47" i="59"/>
  <c r="I46" i="59"/>
  <c r="F47" i="59"/>
  <c r="G46" i="59"/>
  <c r="L41" i="55"/>
  <c r="M41" i="55"/>
  <c r="N41" i="55"/>
  <c r="D47" i="59" l="1"/>
</calcChain>
</file>

<file path=xl/connections.xml><?xml version="1.0" encoding="utf-8"?>
<connections xmlns="http://schemas.openxmlformats.org/spreadsheetml/2006/main">
  <connection id="1" name="Conexión" type="1" refreshedVersion="2" background="1" saveData="1">
    <dbPr connection="DRIVER=SQL Server;SERVER=WXP-SQL;UID=Ing. Ruben Rodriguez;APP=Microsoft Office 2003;WSID=WXP-SQL;DATABASE=SIVIGILA;Trusted_Connection=Yes" command="SELECT VI_DEPARTAMENTO.CODIGO_DEPTO, VI_DEPARTAMENTO.NOMBRE_DEPTO, VI_DEPARTAMENTO.CODIGO_MUNI, VI_DEPARTAMENTO.NOMBRE_MUNI_x000d__x000a_FROM SIVIGILA.dbo.VI_DEPARTAMENTO VI_DEPARTAMENTO"/>
  </connection>
</connections>
</file>

<file path=xl/sharedStrings.xml><?xml version="1.0" encoding="utf-8"?>
<sst xmlns="http://schemas.openxmlformats.org/spreadsheetml/2006/main" count="1823" uniqueCount="1445">
  <si>
    <t>TOTAL</t>
  </si>
  <si>
    <t>A01</t>
  </si>
  <si>
    <t>A02</t>
  </si>
  <si>
    <t>A03</t>
  </si>
  <si>
    <t>A04</t>
  </si>
  <si>
    <t>A05</t>
  </si>
  <si>
    <t>A06</t>
  </si>
  <si>
    <t>A07</t>
  </si>
  <si>
    <t>A08</t>
  </si>
  <si>
    <t>A09</t>
  </si>
  <si>
    <t>Fuente de Financiación</t>
  </si>
  <si>
    <t>Tiempo que estará vinculado al proyecto (meses)</t>
  </si>
  <si>
    <t>Valor total percibido en el proyecto</t>
  </si>
  <si>
    <t>CÓDIGO ACTIVIDAD</t>
  </si>
  <si>
    <t>NOMBRE ACTIVIDAD</t>
  </si>
  <si>
    <t>MESES</t>
  </si>
  <si>
    <t>RESULTADO</t>
  </si>
  <si>
    <t>R01</t>
  </si>
  <si>
    <t>Agregue o elimine filas en función del número de resultados y metas esperadas</t>
  </si>
  <si>
    <t>VALOR TOTAL RESULTADO</t>
  </si>
  <si>
    <t>Costos 
transversales</t>
  </si>
  <si>
    <t>EF03</t>
  </si>
  <si>
    <t>EF02</t>
  </si>
  <si>
    <t>EF01</t>
  </si>
  <si>
    <t>Nombre Completo</t>
  </si>
  <si>
    <t>X</t>
  </si>
  <si>
    <t>n…</t>
  </si>
  <si>
    <t>Etapa</t>
  </si>
  <si>
    <t>Cód. Result.</t>
  </si>
  <si>
    <t>Descripción General del Resultado</t>
  </si>
  <si>
    <t>Cod. Resultado</t>
  </si>
  <si>
    <t>Cod. Actividad</t>
  </si>
  <si>
    <t>Nombre de la Actividad</t>
  </si>
  <si>
    <t>A10</t>
  </si>
  <si>
    <t>A11</t>
  </si>
  <si>
    <t>A12</t>
  </si>
  <si>
    <t>A13</t>
  </si>
  <si>
    <t>A14</t>
  </si>
  <si>
    <t>A15</t>
  </si>
  <si>
    <t>A16</t>
  </si>
  <si>
    <t>A17</t>
  </si>
  <si>
    <t>A18</t>
  </si>
  <si>
    <t>A19</t>
  </si>
  <si>
    <t>A20</t>
  </si>
  <si>
    <t>A21</t>
  </si>
  <si>
    <t>A22</t>
  </si>
  <si>
    <t>A23</t>
  </si>
  <si>
    <t>A24</t>
  </si>
  <si>
    <t>A25</t>
  </si>
  <si>
    <t>A26</t>
  </si>
  <si>
    <t>A27</t>
  </si>
  <si>
    <t>CÓDIGO RESULTADO</t>
  </si>
  <si>
    <t xml:space="preserve">1,1 - </t>
  </si>
  <si>
    <t xml:space="preserve">1,2 - </t>
  </si>
  <si>
    <t xml:space="preserve">1,3 - </t>
  </si>
  <si>
    <t xml:space="preserve">2,1 - </t>
  </si>
  <si>
    <t xml:space="preserve">2,2 - </t>
  </si>
  <si>
    <t xml:space="preserve">2,3 - </t>
  </si>
  <si>
    <t xml:space="preserve">3,1 - </t>
  </si>
  <si>
    <t xml:space="preserve">3,2 - </t>
  </si>
  <si>
    <t>x</t>
  </si>
  <si>
    <t>Nota: inserte o elimine filas según sea necesario.</t>
  </si>
  <si>
    <t>ETAPA</t>
  </si>
  <si>
    <t>a. CÓDIGO  ACTIVIDAD</t>
  </si>
  <si>
    <r>
      <t xml:space="preserve">b. NOMBRE  DEL RECURSO
</t>
    </r>
    <r>
      <rPr>
        <sz val="9"/>
        <rFont val="Calibri"/>
        <family val="2"/>
      </rPr>
      <t>(Si son Honorarios indique el cargo de la persona que se contratará)</t>
    </r>
  </si>
  <si>
    <t>c. RUBRO</t>
  </si>
  <si>
    <t>e. CANTIDAD</t>
  </si>
  <si>
    <t>f. VALOR UNITARIO</t>
  </si>
  <si>
    <t>g. VALOR TOTAL
ACTIVIDAD</t>
  </si>
  <si>
    <t>AY</t>
  </si>
  <si>
    <t>Porcentajes</t>
  </si>
  <si>
    <t>ACTIVIDADES</t>
  </si>
  <si>
    <t>INICIO
(MES)</t>
  </si>
  <si>
    <t>FIN
(MES)</t>
  </si>
  <si>
    <t>n</t>
  </si>
  <si>
    <t>d. UNIDAD DE MEDIDA</t>
  </si>
  <si>
    <t>j. CONTRAPARTIDA EN ESPECIE</t>
  </si>
  <si>
    <t>i. CONTRAPARTIDA EN EFECTIVO</t>
  </si>
  <si>
    <t xml:space="preserve">Gastos de legalización </t>
  </si>
  <si>
    <t xml:space="preserve">Impuesto al Valor Agregado IVA </t>
  </si>
  <si>
    <t xml:space="preserve">Impuesto a las transacciones financieras </t>
  </si>
  <si>
    <t xml:space="preserve">Otros gastos de impuestos </t>
  </si>
  <si>
    <t>Otros gastos financieros</t>
  </si>
  <si>
    <t>Director proyecto</t>
  </si>
  <si>
    <t>Meta 
(En términos cuantitativos) Medibles durante la ejecución del proyecto</t>
  </si>
  <si>
    <t>Estado actual 
(Línea de base)</t>
  </si>
  <si>
    <t>Indicar el nombre de las siguientes personas: Representante Legal, Contador, Revisor Fiscal si lo tiene, Miembros de la Junta Directiva, y todos los relacionados en el Registro Mercantil de la Cámara de Comercio correspondiente</t>
  </si>
  <si>
    <t>No</t>
  </si>
  <si>
    <t>Sí</t>
  </si>
  <si>
    <t>¿Es indispensable para el desarrollo del proyecto?</t>
  </si>
  <si>
    <t>Descripción</t>
  </si>
  <si>
    <t xml:space="preserve"> Hacer una breve descripción de la actividad principal y las líneas estratégicas del proponente.</t>
  </si>
  <si>
    <t>1.5 Actividad Principal y Líneas Estratégicas de Negocio del proponente</t>
  </si>
  <si>
    <t xml:space="preserve">Fecha de inicio </t>
  </si>
  <si>
    <t>Valor Total del proyecto</t>
  </si>
  <si>
    <t>Objeto contractual</t>
  </si>
  <si>
    <t>Nombre Proyecto</t>
  </si>
  <si>
    <t>ENTIDAD</t>
  </si>
  <si>
    <t>1.3  Recursos de cofinanciación</t>
  </si>
  <si>
    <t>Cuentas por cobrar clientes (Cc)</t>
  </si>
  <si>
    <t>Inventario promedio anual (Inv)</t>
  </si>
  <si>
    <t>Depreciaciones y Amortizaciones (DyA)</t>
  </si>
  <si>
    <t>Gastos operacionales (GO)</t>
  </si>
  <si>
    <t>Costos operacionales (CO)</t>
  </si>
  <si>
    <t>Pasivos Totales (PT)</t>
  </si>
  <si>
    <t>Pasivos Corrientes (PC)</t>
  </si>
  <si>
    <t>Activos Totales (AT)</t>
  </si>
  <si>
    <t>Activos Corrientes (AC)</t>
  </si>
  <si>
    <t>Información general</t>
  </si>
  <si>
    <t>Pasaporte</t>
  </si>
  <si>
    <t xml:space="preserve"> Identificación del Representante Legal</t>
  </si>
  <si>
    <t>Municipio:</t>
  </si>
  <si>
    <t>Departamento:</t>
  </si>
  <si>
    <t>Sede del Proyecto (Proponente):</t>
  </si>
  <si>
    <t>Correo electrónico:</t>
  </si>
  <si>
    <t>Página Web:</t>
  </si>
  <si>
    <t>Fax:</t>
  </si>
  <si>
    <t>Teléfonos:</t>
  </si>
  <si>
    <t>Dirección:</t>
  </si>
  <si>
    <t>Descripción del perfil institucional:</t>
  </si>
  <si>
    <t>Subsector</t>
  </si>
  <si>
    <t>Sector</t>
  </si>
  <si>
    <t>Objeto Social:</t>
  </si>
  <si>
    <t>NIT:</t>
  </si>
  <si>
    <t xml:space="preserve">1. Información del Proponente </t>
  </si>
  <si>
    <t>GUÍA DE PRESENTACIÓN DE PROPUESTAS</t>
  </si>
  <si>
    <t>REQUISITOS MÍNIMOS</t>
  </si>
  <si>
    <t>No.</t>
  </si>
  <si>
    <t>ASPECTO</t>
  </si>
  <si>
    <t xml:space="preserve">DETALLE </t>
  </si>
  <si>
    <t>CUMPLE?</t>
  </si>
  <si>
    <t>Formato de Presentación</t>
  </si>
  <si>
    <t>Porcentajes y Montos Máximos de Cofinanciación</t>
  </si>
  <si>
    <t>Objeto principal de la Convocatoria</t>
  </si>
  <si>
    <t>Plazo de ejecución</t>
  </si>
  <si>
    <t>DOCUMENTOS</t>
  </si>
  <si>
    <t>FOLIO  
(Indique el No de Folio)</t>
  </si>
  <si>
    <t>2. Información General del Proyecto</t>
  </si>
  <si>
    <t>2.1 Contenido general</t>
  </si>
  <si>
    <t xml:space="preserve"> Título del proyecto:</t>
  </si>
  <si>
    <t xml:space="preserve"> Sede del proyecto:</t>
  </si>
  <si>
    <t xml:space="preserve"> Identificación del Director del Proyecto</t>
  </si>
  <si>
    <t>2.2 Financiación</t>
  </si>
  <si>
    <t>Nombre de la entidad aportante</t>
  </si>
  <si>
    <t>Recursos propios del proponente</t>
  </si>
  <si>
    <t>Entidades Gubernamentales</t>
  </si>
  <si>
    <t>Otros recursos</t>
  </si>
  <si>
    <t>VALOR TOTAL</t>
  </si>
  <si>
    <t xml:space="preserve">2.3 Presupuesto Consolidado del Proyecto </t>
  </si>
  <si>
    <t>Código rubro</t>
  </si>
  <si>
    <t>R02</t>
  </si>
  <si>
    <t>R03</t>
  </si>
  <si>
    <t>R04</t>
  </si>
  <si>
    <t>R05</t>
  </si>
  <si>
    <t>R06</t>
  </si>
  <si>
    <t>R07</t>
  </si>
  <si>
    <t>Sólo debe contemplar dentro del presupuesto los rubros definidos como cofinanciables y de contrapartida, según los Términos de Referencia de la convocatoria</t>
  </si>
  <si>
    <t>DOCUMENTOS
Las propuestas deberán presentar en físico y en original la siguiente documentación:</t>
  </si>
  <si>
    <t xml:space="preserve">Para los documentos en físico utilizar carpeta de gancho legajador,  verificar que cada una de las hojas estén debidamente foliadas (numeradas consecutivamente). </t>
  </si>
  <si>
    <t>Las propuestas deberán presentar los siguientes documentos impresos en original firmado</t>
  </si>
  <si>
    <t xml:space="preserve">Certificación paz y salvo de aportes </t>
  </si>
  <si>
    <t>DOCUMENTOS MAGNÉTICOS:</t>
  </si>
  <si>
    <t>Las propuestas deberán presentar en medio magnético los siguientes dos archivos:</t>
  </si>
  <si>
    <t>a. Certificado de existencia y representación legal o documento equivalente con vigencia no superior a dos (2) meses expedido por la Cámara de Comercio correspondiente o autoridad competente.</t>
  </si>
  <si>
    <t>Departamento</t>
  </si>
  <si>
    <t>1.7 Composición interna del proponente</t>
  </si>
  <si>
    <t>FUENTE DE FINANCIACIÓN</t>
  </si>
  <si>
    <t>Lugar de Residencia (ciudad)</t>
  </si>
  <si>
    <t>Industria</t>
  </si>
  <si>
    <t>Teléfono de contacto 
(Línea Fija)</t>
  </si>
  <si>
    <t>Teléfono de contacto 
(Línea Celular)</t>
  </si>
  <si>
    <t>Nombre</t>
  </si>
  <si>
    <t>Especificaciones</t>
  </si>
  <si>
    <t>Puerto Nariño</t>
  </si>
  <si>
    <t>Abejorral</t>
  </si>
  <si>
    <t>Amalfi</t>
  </si>
  <si>
    <t>Andes</t>
  </si>
  <si>
    <t>Angostura</t>
  </si>
  <si>
    <t>Antioquia</t>
  </si>
  <si>
    <t>Arboletes</t>
  </si>
  <si>
    <t>Argelia</t>
  </si>
  <si>
    <t>Barbosa</t>
  </si>
  <si>
    <t>Bello</t>
  </si>
  <si>
    <t>Belmira</t>
  </si>
  <si>
    <t>Betania</t>
  </si>
  <si>
    <t>Betulia</t>
  </si>
  <si>
    <t>Bolivar</t>
  </si>
  <si>
    <t>Briceno</t>
  </si>
  <si>
    <t>Caicedo</t>
  </si>
  <si>
    <t>Caldas</t>
  </si>
  <si>
    <t>Campamento</t>
  </si>
  <si>
    <t>Cañasgordas</t>
  </si>
  <si>
    <t>Caramanta</t>
  </si>
  <si>
    <t>Carepa</t>
  </si>
  <si>
    <t>Carmen de Viboral</t>
  </si>
  <si>
    <t>Carolina</t>
  </si>
  <si>
    <t>Caucasia</t>
  </si>
  <si>
    <t>Cisneros</t>
  </si>
  <si>
    <t>Concordia</t>
  </si>
  <si>
    <t>Copacabana</t>
  </si>
  <si>
    <t>Dabeiba</t>
  </si>
  <si>
    <t>Don Matias</t>
  </si>
  <si>
    <t>El Bagre</t>
  </si>
  <si>
    <t>Entrerrios</t>
  </si>
  <si>
    <t>Envigado</t>
  </si>
  <si>
    <t>Fredonia</t>
  </si>
  <si>
    <t>Frontino</t>
  </si>
  <si>
    <t>Giraldo</t>
  </si>
  <si>
    <t>Girardota</t>
  </si>
  <si>
    <t>Granada</t>
  </si>
  <si>
    <t>Guadalupe</t>
  </si>
  <si>
    <t>Guarne</t>
  </si>
  <si>
    <t>Heliconia</t>
  </si>
  <si>
    <t>Hispania</t>
  </si>
  <si>
    <t>Itagui</t>
  </si>
  <si>
    <t>Ituango</t>
  </si>
  <si>
    <t>Jerico</t>
  </si>
  <si>
    <t>La Ceja</t>
  </si>
  <si>
    <t>La Estrella</t>
  </si>
  <si>
    <t>Liborina</t>
  </si>
  <si>
    <t>Maceo</t>
  </si>
  <si>
    <t>Marinilla</t>
  </si>
  <si>
    <t>Montebello</t>
  </si>
  <si>
    <t>Nariño</t>
  </si>
  <si>
    <t>Olaya</t>
  </si>
  <si>
    <t>Peque</t>
  </si>
  <si>
    <t>Pueblorrico</t>
  </si>
  <si>
    <t>Puerto Berrio</t>
  </si>
  <si>
    <t>Puerto Triunfo</t>
  </si>
  <si>
    <t>Remedios</t>
  </si>
  <si>
    <t>Rionegro</t>
  </si>
  <si>
    <t>Sabanalarga</t>
  </si>
  <si>
    <t>Sabaneta</t>
  </si>
  <si>
    <t>Salgar</t>
  </si>
  <si>
    <t>San Carlos</t>
  </si>
  <si>
    <t>San Francisco</t>
  </si>
  <si>
    <t>San Luis</t>
  </si>
  <si>
    <t>San Pedro</t>
  </si>
  <si>
    <t>San Pedro de Uraba</t>
  </si>
  <si>
    <t>San Rafael</t>
  </si>
  <si>
    <t>San Roque</t>
  </si>
  <si>
    <t>San Vicente</t>
  </si>
  <si>
    <t>Santa Barbara</t>
  </si>
  <si>
    <t>Santa Rosa de Osos</t>
  </si>
  <si>
    <t>Santo Domingo</t>
  </si>
  <si>
    <t>Santuario</t>
  </si>
  <si>
    <t>Segovia</t>
  </si>
  <si>
    <t>Tarso</t>
  </si>
  <si>
    <t>Toledo</t>
  </si>
  <si>
    <t>Turbo</t>
  </si>
  <si>
    <t>Uramita</t>
  </si>
  <si>
    <t>Urrao</t>
  </si>
  <si>
    <t>Valdivia</t>
  </si>
  <si>
    <t>Valparaiso</t>
  </si>
  <si>
    <t>Venecia</t>
  </si>
  <si>
    <t>Vigia del Fuerte</t>
  </si>
  <si>
    <t>Yali</t>
  </si>
  <si>
    <t>Yarumal</t>
  </si>
  <si>
    <t>Arauca</t>
  </si>
  <si>
    <t>Arauquita</t>
  </si>
  <si>
    <t>Cravo Norte</t>
  </si>
  <si>
    <t>Fortul</t>
  </si>
  <si>
    <t>Saravena</t>
  </si>
  <si>
    <t>Tame</t>
  </si>
  <si>
    <t>Baranoa</t>
  </si>
  <si>
    <t>Campo de la Cruz</t>
  </si>
  <si>
    <t>Candelaria</t>
  </si>
  <si>
    <t>Galapa</t>
  </si>
  <si>
    <t>Juan de Acosta</t>
  </si>
  <si>
    <t>Luruaco</t>
  </si>
  <si>
    <t>Malambo</t>
  </si>
  <si>
    <t>Palmar de Varela</t>
  </si>
  <si>
    <t>Ponedera</t>
  </si>
  <si>
    <t>Puerto Colombia</t>
  </si>
  <si>
    <t>Sabanagrande</t>
  </si>
  <si>
    <t>Soledad</t>
  </si>
  <si>
    <t>Suan</t>
  </si>
  <si>
    <t>Arjona</t>
  </si>
  <si>
    <t>Barranco de Loba</t>
  </si>
  <si>
    <t>Calamar</t>
  </si>
  <si>
    <t>El Guamo</t>
  </si>
  <si>
    <t>El Peñon</t>
  </si>
  <si>
    <t>Mahates</t>
  </si>
  <si>
    <t>Margarita</t>
  </si>
  <si>
    <t>Mompos</t>
  </si>
  <si>
    <t>Morales</t>
  </si>
  <si>
    <t>Pinillos</t>
  </si>
  <si>
    <t>Rio Viejo</t>
  </si>
  <si>
    <t>San Estanislao</t>
  </si>
  <si>
    <t>San Fernando</t>
  </si>
  <si>
    <t>San Jacinto</t>
  </si>
  <si>
    <t>San Juan Nepomuceno</t>
  </si>
  <si>
    <t>San Pablo</t>
  </si>
  <si>
    <t>Santa Catalina</t>
  </si>
  <si>
    <t>Santa Rosa</t>
  </si>
  <si>
    <t>Santa Rosa del Sur</t>
  </si>
  <si>
    <t>Soplaviento</t>
  </si>
  <si>
    <t>Turbaco</t>
  </si>
  <si>
    <t>Turbana</t>
  </si>
  <si>
    <t>Villanueva</t>
  </si>
  <si>
    <t>Zambrano</t>
  </si>
  <si>
    <t>Almeida</t>
  </si>
  <si>
    <t>Aquitania</t>
  </si>
  <si>
    <t>Arcabuco</t>
  </si>
  <si>
    <t>Berbeo</t>
  </si>
  <si>
    <t>Beteitiva</t>
  </si>
  <si>
    <t>Boavita</t>
  </si>
  <si>
    <t>Buenavista</t>
  </si>
  <si>
    <t>Busbanza</t>
  </si>
  <si>
    <t>Campohermoso</t>
  </si>
  <si>
    <t>Cerinza</t>
  </si>
  <si>
    <t>Chinavita</t>
  </si>
  <si>
    <t>Chiquiza</t>
  </si>
  <si>
    <t>Chiscas</t>
  </si>
  <si>
    <t>Chita</t>
  </si>
  <si>
    <t>Chitaraque</t>
  </si>
  <si>
    <t>Chivata</t>
  </si>
  <si>
    <t>Chivor</t>
  </si>
  <si>
    <t>Cienega</t>
  </si>
  <si>
    <t>Combita</t>
  </si>
  <si>
    <t>Coper</t>
  </si>
  <si>
    <t>Corrales</t>
  </si>
  <si>
    <t>Covarachia</t>
  </si>
  <si>
    <t>Cucaita</t>
  </si>
  <si>
    <t>Duitama</t>
  </si>
  <si>
    <t>El Cocuy</t>
  </si>
  <si>
    <t>El Espino</t>
  </si>
  <si>
    <t>Firavitoba</t>
  </si>
  <si>
    <t>Floresta</t>
  </si>
  <si>
    <t>Garagoa</t>
  </si>
  <si>
    <t>Guacamayas</t>
  </si>
  <si>
    <t>Guateque</t>
  </si>
  <si>
    <t>Guayata</t>
  </si>
  <si>
    <t>Guican</t>
  </si>
  <si>
    <t>Iza</t>
  </si>
  <si>
    <t>Jenesano</t>
  </si>
  <si>
    <t>La Capilla</t>
  </si>
  <si>
    <t>La Uvita</t>
  </si>
  <si>
    <t>La Victoria</t>
  </si>
  <si>
    <t>Labranzagrande</t>
  </si>
  <si>
    <t>Macanal</t>
  </si>
  <si>
    <t>Maripi</t>
  </si>
  <si>
    <t>Miraflores</t>
  </si>
  <si>
    <t>Mongua</t>
  </si>
  <si>
    <t>Motavita</t>
  </si>
  <si>
    <t>Muzo</t>
  </si>
  <si>
    <t>Nobsa</t>
  </si>
  <si>
    <t>Oicata</t>
  </si>
  <si>
    <t>Otanche</t>
  </si>
  <si>
    <t>Pachavita</t>
  </si>
  <si>
    <t>Paipa</t>
  </si>
  <si>
    <t>Pajarito</t>
  </si>
  <si>
    <t>Panqueba</t>
  </si>
  <si>
    <t>Pauna</t>
  </si>
  <si>
    <t>Paya</t>
  </si>
  <si>
    <t>Paz de Rio</t>
  </si>
  <si>
    <t>Pesca</t>
  </si>
  <si>
    <t>Quipama</t>
  </si>
  <si>
    <t>Raquira</t>
  </si>
  <si>
    <t>Sachica</t>
  </si>
  <si>
    <t>San Eduardo</t>
  </si>
  <si>
    <t>San Jose de Pare</t>
  </si>
  <si>
    <t>San Luis de Gaceno</t>
  </si>
  <si>
    <t>San Mateo</t>
  </si>
  <si>
    <t>Santa Maria</t>
  </si>
  <si>
    <t>Santa Rosa de Viterbo</t>
  </si>
  <si>
    <t>Santana</t>
  </si>
  <si>
    <t>Sativanorte</t>
  </si>
  <si>
    <t>Sativasur</t>
  </si>
  <si>
    <t>Siachoque</t>
  </si>
  <si>
    <t>Socha</t>
  </si>
  <si>
    <t>Socota</t>
  </si>
  <si>
    <t>Sogamoso</t>
  </si>
  <si>
    <t>Somondoco</t>
  </si>
  <si>
    <t>Sora</t>
  </si>
  <si>
    <t>Soraca</t>
  </si>
  <si>
    <t>Sutatenza</t>
  </si>
  <si>
    <t>Tasco</t>
  </si>
  <si>
    <t>Tenza</t>
  </si>
  <si>
    <t>Tibasosa</t>
  </si>
  <si>
    <t>Tipacoque</t>
  </si>
  <si>
    <t>Toca</t>
  </si>
  <si>
    <t>Togui</t>
  </si>
  <si>
    <t>Tota</t>
  </si>
  <si>
    <t>Tunungua</t>
  </si>
  <si>
    <t>Tuta</t>
  </si>
  <si>
    <t>Umbita</t>
  </si>
  <si>
    <t>Ventaquemada</t>
  </si>
  <si>
    <t>Viracacha</t>
  </si>
  <si>
    <t>Aguadas</t>
  </si>
  <si>
    <t>Anserma</t>
  </si>
  <si>
    <t>Aranzazu</t>
  </si>
  <si>
    <t>Filadelfia</t>
  </si>
  <si>
    <t>La Dorada</t>
  </si>
  <si>
    <t>La Merced</t>
  </si>
  <si>
    <t>Manzanares</t>
  </si>
  <si>
    <t>Marmato</t>
  </si>
  <si>
    <t>Marquetalia</t>
  </si>
  <si>
    <t>Marulanda</t>
  </si>
  <si>
    <t>Neira</t>
  </si>
  <si>
    <t>Palestina</t>
  </si>
  <si>
    <t>Pensilvania</t>
  </si>
  <si>
    <t>Riosucio</t>
  </si>
  <si>
    <t>Risaralda</t>
  </si>
  <si>
    <t>Salamina</t>
  </si>
  <si>
    <t>Viterbo</t>
  </si>
  <si>
    <t>Albania</t>
  </si>
  <si>
    <t>El Doncello</t>
  </si>
  <si>
    <t>El Paujil</t>
  </si>
  <si>
    <t>Florencia</t>
  </si>
  <si>
    <t>Morelia</t>
  </si>
  <si>
    <t>Puerto Rico</t>
  </si>
  <si>
    <t>Solano</t>
  </si>
  <si>
    <t>Aguazul</t>
  </si>
  <si>
    <t>Chameza</t>
  </si>
  <si>
    <t>Hato Corozal</t>
  </si>
  <si>
    <t>La Salina</t>
  </si>
  <si>
    <t>Monterrey</t>
  </si>
  <si>
    <t>Nunchia</t>
  </si>
  <si>
    <t>Paz de Ariporo</t>
  </si>
  <si>
    <t>Pore</t>
  </si>
  <si>
    <t>Recetor</t>
  </si>
  <si>
    <t>Sacama</t>
  </si>
  <si>
    <t>San Luis de Palenque</t>
  </si>
  <si>
    <t>Tamara</t>
  </si>
  <si>
    <t>Tauramena</t>
  </si>
  <si>
    <t>Trinidad</t>
  </si>
  <si>
    <t>Balboa</t>
  </si>
  <si>
    <t>Buenos Aires</t>
  </si>
  <si>
    <t>Cajibio</t>
  </si>
  <si>
    <t>Caldono</t>
  </si>
  <si>
    <t>Caloto</t>
  </si>
  <si>
    <t>Corinto</t>
  </si>
  <si>
    <t>El Tambo</t>
  </si>
  <si>
    <t>Guapi</t>
  </si>
  <si>
    <t>Inza</t>
  </si>
  <si>
    <t>La Sierra</t>
  </si>
  <si>
    <t>La Vega</t>
  </si>
  <si>
    <t>Mercaderes</t>
  </si>
  <si>
    <t>Miranda</t>
  </si>
  <si>
    <t>Padilla</t>
  </si>
  <si>
    <t>Puerto Tejada</t>
  </si>
  <si>
    <t>Rosas</t>
  </si>
  <si>
    <t>Silvia</t>
  </si>
  <si>
    <t>Sucre</t>
  </si>
  <si>
    <t>Timbio</t>
  </si>
  <si>
    <t>Toribio</t>
  </si>
  <si>
    <t>Aguachica</t>
  </si>
  <si>
    <t>Astrea</t>
  </si>
  <si>
    <t>Becerril</t>
  </si>
  <si>
    <t>Bosconia</t>
  </si>
  <si>
    <t>Chimichagua</t>
  </si>
  <si>
    <t>El Copey</t>
  </si>
  <si>
    <t>El Paso</t>
  </si>
  <si>
    <t>Gamarra</t>
  </si>
  <si>
    <t>La Gloria</t>
  </si>
  <si>
    <t>Pailitas</t>
  </si>
  <si>
    <t>Pelaya</t>
  </si>
  <si>
    <t>Rio de Oro</t>
  </si>
  <si>
    <t>San Alberto</t>
  </si>
  <si>
    <t>San Diego</t>
  </si>
  <si>
    <t>Tamalameque</t>
  </si>
  <si>
    <t>Condoto</t>
  </si>
  <si>
    <t>Novita</t>
  </si>
  <si>
    <t>Nuqui</t>
  </si>
  <si>
    <t>Ayapel</t>
  </si>
  <si>
    <t>Canalete</t>
  </si>
  <si>
    <t>Chima</t>
  </si>
  <si>
    <t>Cienaga de Oro</t>
  </si>
  <si>
    <t>Lorica</t>
  </si>
  <si>
    <t>Los Cordobas</t>
  </si>
  <si>
    <t>Momil</t>
  </si>
  <si>
    <t>Montelibano</t>
  </si>
  <si>
    <t>Moñitos</t>
  </si>
  <si>
    <t>Planeta Rica</t>
  </si>
  <si>
    <t>Pueblo Nuevo</t>
  </si>
  <si>
    <t>Puerto Escondido</t>
  </si>
  <si>
    <t>Puerto Libertador</t>
  </si>
  <si>
    <t>Purisima</t>
  </si>
  <si>
    <t>San Antero</t>
  </si>
  <si>
    <t>San Pelayo</t>
  </si>
  <si>
    <t>Tierralta</t>
  </si>
  <si>
    <t>Valencia</t>
  </si>
  <si>
    <t>Agua de Dios</t>
  </si>
  <si>
    <t>Anapoima</t>
  </si>
  <si>
    <t>Anolaima</t>
  </si>
  <si>
    <t>Bituima</t>
  </si>
  <si>
    <t>Cabrera</t>
  </si>
  <si>
    <t>Cachipay</t>
  </si>
  <si>
    <t>Carmen de Carupa</t>
  </si>
  <si>
    <t>Chia</t>
  </si>
  <si>
    <t>Chipaque</t>
  </si>
  <si>
    <t>Cogua</t>
  </si>
  <si>
    <t>Cota</t>
  </si>
  <si>
    <t>Fosca</t>
  </si>
  <si>
    <t>Funza</t>
  </si>
  <si>
    <t>Gama</t>
  </si>
  <si>
    <t>Guacheta</t>
  </si>
  <si>
    <t>Guaduas</t>
  </si>
  <si>
    <t>Guasca</t>
  </si>
  <si>
    <t>Guatavita</t>
  </si>
  <si>
    <t>Guayabetal</t>
  </si>
  <si>
    <t>La Calera</t>
  </si>
  <si>
    <t>La Mesa</t>
  </si>
  <si>
    <t>La Palma</t>
  </si>
  <si>
    <t>La Peña</t>
  </si>
  <si>
    <t>Lenguazaque</t>
  </si>
  <si>
    <t>Madrid</t>
  </si>
  <si>
    <t>Manta</t>
  </si>
  <si>
    <t>Medina</t>
  </si>
  <si>
    <t>Mosquera</t>
  </si>
  <si>
    <t>Nilo</t>
  </si>
  <si>
    <t>Nimaima</t>
  </si>
  <si>
    <t>Nocaima</t>
  </si>
  <si>
    <t>Pacho</t>
  </si>
  <si>
    <t>Paime</t>
  </si>
  <si>
    <t>Pandi</t>
  </si>
  <si>
    <t>Paratebueno</t>
  </si>
  <si>
    <t>Pasca</t>
  </si>
  <si>
    <t>Puerto Salgar</t>
  </si>
  <si>
    <t>Puli</t>
  </si>
  <si>
    <t>Quebradanegra</t>
  </si>
  <si>
    <t>Quetame</t>
  </si>
  <si>
    <t>Quipile</t>
  </si>
  <si>
    <t>Ricaurte</t>
  </si>
  <si>
    <t>San Bernardo</t>
  </si>
  <si>
    <t>San Cayetano</t>
  </si>
  <si>
    <t>Sasaima</t>
  </si>
  <si>
    <t>Silvania</t>
  </si>
  <si>
    <t>Simijaca</t>
  </si>
  <si>
    <t>Soacha</t>
  </si>
  <si>
    <t>Sopo</t>
  </si>
  <si>
    <t>Subachoque</t>
  </si>
  <si>
    <t>Suesca</t>
  </si>
  <si>
    <t>Susa</t>
  </si>
  <si>
    <t>Sutatausa</t>
  </si>
  <si>
    <t>Tabio</t>
  </si>
  <si>
    <t>Tausa</t>
  </si>
  <si>
    <t>Tena</t>
  </si>
  <si>
    <t>Tenjo</t>
  </si>
  <si>
    <t>Tibacuy</t>
  </si>
  <si>
    <t>Tibirita</t>
  </si>
  <si>
    <t>Tocaima</t>
  </si>
  <si>
    <t>Ubaque</t>
  </si>
  <si>
    <t>Une</t>
  </si>
  <si>
    <t>Utica</t>
  </si>
  <si>
    <t>Vergara</t>
  </si>
  <si>
    <t>Villeta</t>
  </si>
  <si>
    <t>El Retorno</t>
  </si>
  <si>
    <t>Acevedo</t>
  </si>
  <si>
    <t>Agrado</t>
  </si>
  <si>
    <t>Aipe</t>
  </si>
  <si>
    <t>Algeciras</t>
  </si>
  <si>
    <t>Altamira</t>
  </si>
  <si>
    <t>Baraya</t>
  </si>
  <si>
    <t>Campoalegre</t>
  </si>
  <si>
    <t>Colombia</t>
  </si>
  <si>
    <t>Gigante</t>
  </si>
  <si>
    <t>Hobo</t>
  </si>
  <si>
    <t>Iquira</t>
  </si>
  <si>
    <t>La Argentina</t>
  </si>
  <si>
    <t>La Plata</t>
  </si>
  <si>
    <t>Oporapa</t>
  </si>
  <si>
    <t>Paicol</t>
  </si>
  <si>
    <t>Palermo</t>
  </si>
  <si>
    <t>Pital</t>
  </si>
  <si>
    <t>Pitalito</t>
  </si>
  <si>
    <t>Rivera</t>
  </si>
  <si>
    <t>Saladoblanco</t>
  </si>
  <si>
    <t>Suaza</t>
  </si>
  <si>
    <t>Tarqui</t>
  </si>
  <si>
    <t>Tello</t>
  </si>
  <si>
    <t>Teruel</t>
  </si>
  <si>
    <t>Tesalia</t>
  </si>
  <si>
    <t>Timana</t>
  </si>
  <si>
    <t>Villavieja</t>
  </si>
  <si>
    <t>Yaguara</t>
  </si>
  <si>
    <t>Barrancas</t>
  </si>
  <si>
    <t>El Molino</t>
  </si>
  <si>
    <t>Fonseca</t>
  </si>
  <si>
    <t>Maicao</t>
  </si>
  <si>
    <t>Manaure</t>
  </si>
  <si>
    <t>San Juan del Cesar</t>
  </si>
  <si>
    <t>Uribia</t>
  </si>
  <si>
    <t>Urumita</t>
  </si>
  <si>
    <t>Aracataca</t>
  </si>
  <si>
    <t>Cerro San Antonio</t>
  </si>
  <si>
    <t>Chivolo</t>
  </si>
  <si>
    <t>Cienaga</t>
  </si>
  <si>
    <t>El Banco</t>
  </si>
  <si>
    <t>El Piñon</t>
  </si>
  <si>
    <t>Guamal</t>
  </si>
  <si>
    <t>Pedraza</t>
  </si>
  <si>
    <t>Pivijay</t>
  </si>
  <si>
    <t>Plato</t>
  </si>
  <si>
    <t>Puebloviejo</t>
  </si>
  <si>
    <t>Remolino</t>
  </si>
  <si>
    <t>Santa Ana</t>
  </si>
  <si>
    <t>Tenerife</t>
  </si>
  <si>
    <t>Acacias</t>
  </si>
  <si>
    <t>Barranca de Upia</t>
  </si>
  <si>
    <t>Cabuyaro</t>
  </si>
  <si>
    <t>Castilla La Nueva</t>
  </si>
  <si>
    <t>Cubarral</t>
  </si>
  <si>
    <t>Cumaral</t>
  </si>
  <si>
    <t>El Calvario</t>
  </si>
  <si>
    <t>El Castillo</t>
  </si>
  <si>
    <t>El Dorado</t>
  </si>
  <si>
    <t>Fuente de Oro</t>
  </si>
  <si>
    <t>La Macarena</t>
  </si>
  <si>
    <t>La Uribe</t>
  </si>
  <si>
    <t>Mesetas</t>
  </si>
  <si>
    <t>Puerto Concordia</t>
  </si>
  <si>
    <t>Puerto Lleras</t>
  </si>
  <si>
    <t>Restrepo</t>
  </si>
  <si>
    <t>San Carlos de Guaroa</t>
  </si>
  <si>
    <t>San Juan de Arama</t>
  </si>
  <si>
    <t>San Juanito</t>
  </si>
  <si>
    <t>Aldana</t>
  </si>
  <si>
    <t>Ancuya</t>
  </si>
  <si>
    <t>Buesaco</t>
  </si>
  <si>
    <t>Chachagui</t>
  </si>
  <si>
    <t>Contadero</t>
  </si>
  <si>
    <t>Cumbal</t>
  </si>
  <si>
    <t>Cumbitara</t>
  </si>
  <si>
    <t>El Charco</t>
  </si>
  <si>
    <t>El Peñol</t>
  </si>
  <si>
    <t>El Rosario</t>
  </si>
  <si>
    <t>Funes</t>
  </si>
  <si>
    <t>Guachucal</t>
  </si>
  <si>
    <t>Guaitarilla</t>
  </si>
  <si>
    <t>Iles</t>
  </si>
  <si>
    <t>Imues</t>
  </si>
  <si>
    <t>Ipiales</t>
  </si>
  <si>
    <t>La Cruz</t>
  </si>
  <si>
    <t>La Florida</t>
  </si>
  <si>
    <t>La Llanada</t>
  </si>
  <si>
    <t>La Tola</t>
  </si>
  <si>
    <t>Leiva</t>
  </si>
  <si>
    <t>Linares</t>
  </si>
  <si>
    <t>Ospina</t>
  </si>
  <si>
    <t>Policarpa</t>
  </si>
  <si>
    <t>Providencia</t>
  </si>
  <si>
    <t>Puerres</t>
  </si>
  <si>
    <t>Pupiales</t>
  </si>
  <si>
    <t>Samaniego</t>
  </si>
  <si>
    <t>San Lorenzo</t>
  </si>
  <si>
    <t>San Pedro de Cartago</t>
  </si>
  <si>
    <t>Sapuyes</t>
  </si>
  <si>
    <t>Taminango</t>
  </si>
  <si>
    <t>Tangua</t>
  </si>
  <si>
    <t>Tumaco</t>
  </si>
  <si>
    <t>Yacuanquer</t>
  </si>
  <si>
    <t>Abrego</t>
  </si>
  <si>
    <t>Arboledas</t>
  </si>
  <si>
    <t>Bochalema</t>
  </si>
  <si>
    <t>Bucarasica</t>
  </si>
  <si>
    <t>Cachira</t>
  </si>
  <si>
    <t>Cacota</t>
  </si>
  <si>
    <t>Chinacota</t>
  </si>
  <si>
    <t>Chitaga</t>
  </si>
  <si>
    <t>Cucutilla</t>
  </si>
  <si>
    <t>Durania</t>
  </si>
  <si>
    <t>El Carmen</t>
  </si>
  <si>
    <t>El Tarra</t>
  </si>
  <si>
    <t>El Zulia</t>
  </si>
  <si>
    <t>Gramalote</t>
  </si>
  <si>
    <t>Hacari</t>
  </si>
  <si>
    <t>La Playa</t>
  </si>
  <si>
    <t>Labateca</t>
  </si>
  <si>
    <t>Los Patios</t>
  </si>
  <si>
    <t>Lourdes</t>
  </si>
  <si>
    <t>Mutiscua</t>
  </si>
  <si>
    <t>Ocaña</t>
  </si>
  <si>
    <t>Pamplona</t>
  </si>
  <si>
    <t>Pamplonita</t>
  </si>
  <si>
    <t>Ragonvalia</t>
  </si>
  <si>
    <t>Salazar</t>
  </si>
  <si>
    <t>San Calixto</t>
  </si>
  <si>
    <t>Santiago</t>
  </si>
  <si>
    <t>Sardinata</t>
  </si>
  <si>
    <t>Silos</t>
  </si>
  <si>
    <t>Teorama</t>
  </si>
  <si>
    <t>Villa Caro</t>
  </si>
  <si>
    <t>Orito</t>
  </si>
  <si>
    <t>Puerto Caicedo</t>
  </si>
  <si>
    <t>Sibundoy</t>
  </si>
  <si>
    <t>Circasia</t>
  </si>
  <si>
    <t>Filandia</t>
  </si>
  <si>
    <t>La Tebaida</t>
  </si>
  <si>
    <t>Montenegro</t>
  </si>
  <si>
    <t>Pijao</t>
  </si>
  <si>
    <t>Quimbaya</t>
  </si>
  <si>
    <t>Salento</t>
  </si>
  <si>
    <t>Guatica</t>
  </si>
  <si>
    <t>La Celia</t>
  </si>
  <si>
    <t>La Virginia</t>
  </si>
  <si>
    <t>Marsella</t>
  </si>
  <si>
    <t>Pueblo Rico</t>
  </si>
  <si>
    <t>Quinchia</t>
  </si>
  <si>
    <t>Santa Rosa de Cabal</t>
  </si>
  <si>
    <t>Aguada</t>
  </si>
  <si>
    <t>Aratoca</t>
  </si>
  <si>
    <t>Barichara</t>
  </si>
  <si>
    <t>Barrancabermeja</t>
  </si>
  <si>
    <t>California</t>
  </si>
  <si>
    <t>Capitanejo</t>
  </si>
  <si>
    <t>Carcasi</t>
  </si>
  <si>
    <t>Cerrito</t>
  </si>
  <si>
    <t>Charta</t>
  </si>
  <si>
    <t>Cimitarra</t>
  </si>
  <si>
    <t>Confines</t>
  </si>
  <si>
    <t>Coromoro</t>
  </si>
  <si>
    <t>El Guacamayo</t>
  </si>
  <si>
    <t>Encino</t>
  </si>
  <si>
    <t>Enciso</t>
  </si>
  <si>
    <t>Floridablanca</t>
  </si>
  <si>
    <t>Guaca</t>
  </si>
  <si>
    <t>Guapota</t>
  </si>
  <si>
    <t>Guavata</t>
  </si>
  <si>
    <t>Guepsa</t>
  </si>
  <si>
    <t>Hato</t>
  </si>
  <si>
    <t>La Belleza</t>
  </si>
  <si>
    <t>La Paz</t>
  </si>
  <si>
    <t>Landazuri</t>
  </si>
  <si>
    <t>Lebrija</t>
  </si>
  <si>
    <t>Los Santos</t>
  </si>
  <si>
    <t>Macaravita</t>
  </si>
  <si>
    <t>Matanza</t>
  </si>
  <si>
    <t>Mogotes</t>
  </si>
  <si>
    <t>Molagavita</t>
  </si>
  <si>
    <t>Ocamonte</t>
  </si>
  <si>
    <t>Oiba</t>
  </si>
  <si>
    <t>Onzaga</t>
  </si>
  <si>
    <t>Palmar</t>
  </si>
  <si>
    <t>Palmas Socorro</t>
  </si>
  <si>
    <t>Piedecuesta</t>
  </si>
  <si>
    <t>Pinchote</t>
  </si>
  <si>
    <t>Puente Nacional</t>
  </si>
  <si>
    <t>Puerto Parra</t>
  </si>
  <si>
    <t>Puerto Wilches</t>
  </si>
  <si>
    <t>Sabana de Torres</t>
  </si>
  <si>
    <t>San Benito</t>
  </si>
  <si>
    <t>San Gil</t>
  </si>
  <si>
    <t>San Miguel</t>
  </si>
  <si>
    <t>Simacota</t>
  </si>
  <si>
    <t>Suaita</t>
  </si>
  <si>
    <t>Tona</t>
  </si>
  <si>
    <t>Vetas</t>
  </si>
  <si>
    <t>Zapatoca</t>
  </si>
  <si>
    <t>Caimito</t>
  </si>
  <si>
    <t>Corozal</t>
  </si>
  <si>
    <t>Guaranda</t>
  </si>
  <si>
    <t>Los Palmitos</t>
  </si>
  <si>
    <t>Majagual</t>
  </si>
  <si>
    <t>Ovejas</t>
  </si>
  <si>
    <t>Palmito</t>
  </si>
  <si>
    <t>San Benito Abad</t>
  </si>
  <si>
    <t>San Onofre</t>
  </si>
  <si>
    <t>Toluviejo</t>
  </si>
  <si>
    <t>Alpujarra</t>
  </si>
  <si>
    <t>Alvarado</t>
  </si>
  <si>
    <t>Ambalema</t>
  </si>
  <si>
    <t>Ataco</t>
  </si>
  <si>
    <t>Cajamarca</t>
  </si>
  <si>
    <t>Chaparral</t>
  </si>
  <si>
    <t>Coello</t>
  </si>
  <si>
    <t>Coyaima</t>
  </si>
  <si>
    <t>Cunday</t>
  </si>
  <si>
    <t>Dolores</t>
  </si>
  <si>
    <t>Espinal</t>
  </si>
  <si>
    <t>Falan</t>
  </si>
  <si>
    <t>Flandes</t>
  </si>
  <si>
    <t>Fresno</t>
  </si>
  <si>
    <t>Guamo</t>
  </si>
  <si>
    <t>Honda</t>
  </si>
  <si>
    <t>Icononzo</t>
  </si>
  <si>
    <t>Mariquita</t>
  </si>
  <si>
    <t>Melgar</t>
  </si>
  <si>
    <t>Murillo</t>
  </si>
  <si>
    <t>Natagaima</t>
  </si>
  <si>
    <t>Ortega</t>
  </si>
  <si>
    <t>Piedras</t>
  </si>
  <si>
    <t>Planadas</t>
  </si>
  <si>
    <t>Prado</t>
  </si>
  <si>
    <t>Rioblanco</t>
  </si>
  <si>
    <t>Roncesvalles</t>
  </si>
  <si>
    <t>Rovira</t>
  </si>
  <si>
    <t>Saldaña</t>
  </si>
  <si>
    <t>San Antonio</t>
  </si>
  <si>
    <t>Santa Isabel</t>
  </si>
  <si>
    <t>Valle de San Juan</t>
  </si>
  <si>
    <t>Venadillo</t>
  </si>
  <si>
    <t>Villahermosa</t>
  </si>
  <si>
    <t>Ansermanuevo</t>
  </si>
  <si>
    <t>Buenaventura</t>
  </si>
  <si>
    <t>Buga</t>
  </si>
  <si>
    <t>Bugalagrande</t>
  </si>
  <si>
    <t>Caicedonia</t>
  </si>
  <si>
    <t>Cartago</t>
  </si>
  <si>
    <t>Dagua</t>
  </si>
  <si>
    <t>El Aguila</t>
  </si>
  <si>
    <t>El Cairo</t>
  </si>
  <si>
    <t>El Cerrito</t>
  </si>
  <si>
    <t>El Dovio</t>
  </si>
  <si>
    <t>Florida</t>
  </si>
  <si>
    <t>Ginebra</t>
  </si>
  <si>
    <t>La Cumbre</t>
  </si>
  <si>
    <t>Obando</t>
  </si>
  <si>
    <t>Palmira</t>
  </si>
  <si>
    <t>Pradera</t>
  </si>
  <si>
    <t>Roldanillo</t>
  </si>
  <si>
    <t>Sevilla</t>
  </si>
  <si>
    <t>Toro</t>
  </si>
  <si>
    <t>Trujillo</t>
  </si>
  <si>
    <t>Tulua</t>
  </si>
  <si>
    <t>Ulloa</t>
  </si>
  <si>
    <t>Versalles</t>
  </si>
  <si>
    <t>Vijes</t>
  </si>
  <si>
    <t>Yotoco</t>
  </si>
  <si>
    <t>Yumbo</t>
  </si>
  <si>
    <t>Zarzal</t>
  </si>
  <si>
    <t>La Primavera</t>
  </si>
  <si>
    <t>Amazonas</t>
  </si>
  <si>
    <t>Atlántico</t>
  </si>
  <si>
    <t>Bogotá_D._C.</t>
  </si>
  <si>
    <t>Bolívar</t>
  </si>
  <si>
    <t>Boyacá</t>
  </si>
  <si>
    <t>Caquetá</t>
  </si>
  <si>
    <t>Casanare</t>
  </si>
  <si>
    <t>Cauca</t>
  </si>
  <si>
    <t>César</t>
  </si>
  <si>
    <t>Chocó</t>
  </si>
  <si>
    <t>Córdoba</t>
  </si>
  <si>
    <t>Cundinamarca</t>
  </si>
  <si>
    <t>Guainía</t>
  </si>
  <si>
    <t>Guajira</t>
  </si>
  <si>
    <t>Guaviare</t>
  </si>
  <si>
    <t>Huila</t>
  </si>
  <si>
    <t>Magdalena</t>
  </si>
  <si>
    <t>Meta</t>
  </si>
  <si>
    <t>Norte_de_Santander</t>
  </si>
  <si>
    <t>Putumayo</t>
  </si>
  <si>
    <t>Quindío</t>
  </si>
  <si>
    <t>San_Andrés</t>
  </si>
  <si>
    <t>Santander</t>
  </si>
  <si>
    <t>Tolima</t>
  </si>
  <si>
    <t>Valle</t>
  </si>
  <si>
    <t>Valle_del_Cauca</t>
  </si>
  <si>
    <t>Vichada</t>
  </si>
  <si>
    <t>El Encanto C.D.</t>
  </si>
  <si>
    <t>Bogotá D.C.</t>
  </si>
  <si>
    <t>Achí</t>
  </si>
  <si>
    <t>Almagüer</t>
  </si>
  <si>
    <t>Acandí</t>
  </si>
  <si>
    <t>Cacahual C.D.</t>
  </si>
  <si>
    <t>Albán</t>
  </si>
  <si>
    <t>Colón</t>
  </si>
  <si>
    <t>Armenia (*)</t>
  </si>
  <si>
    <t>Apía</t>
  </si>
  <si>
    <t>Providencia y Santa Catalina</t>
  </si>
  <si>
    <t>Alcalá</t>
  </si>
  <si>
    <t>Acaricuara C.D.</t>
  </si>
  <si>
    <t>Cumaribo C.D.</t>
  </si>
  <si>
    <t>La Chorrera C.D.</t>
  </si>
  <si>
    <t>Abriaquí</t>
  </si>
  <si>
    <t>Barranquilla (*)</t>
  </si>
  <si>
    <t>Belén de los Andaquies</t>
  </si>
  <si>
    <t>Alto Baudó</t>
  </si>
  <si>
    <t>Guaviare C.D.</t>
  </si>
  <si>
    <t>Ariguaní</t>
  </si>
  <si>
    <t>Mocoa (*)</t>
  </si>
  <si>
    <t>San Andrés (*)</t>
  </si>
  <si>
    <t>Andalucía</t>
  </si>
  <si>
    <t>Caruru C.D.</t>
  </si>
  <si>
    <t>La Pedrera C.D.</t>
  </si>
  <si>
    <t>Alejandría</t>
  </si>
  <si>
    <t>Cartagena de Chairá</t>
  </si>
  <si>
    <t>Bagadó</t>
  </si>
  <si>
    <t>La Guadalupe C.D.</t>
  </si>
  <si>
    <t>Miraflóres</t>
  </si>
  <si>
    <t>Calarcá</t>
  </si>
  <si>
    <t>Belén de Umbría</t>
  </si>
  <si>
    <t>Chalán</t>
  </si>
  <si>
    <t>Mitú (*)</t>
  </si>
  <si>
    <t>Puerto Carreño (*)</t>
  </si>
  <si>
    <t>Leticia (*)</t>
  </si>
  <si>
    <t>Amagá</t>
  </si>
  <si>
    <t>Belén</t>
  </si>
  <si>
    <t>Belalcázar</t>
  </si>
  <si>
    <t>Currillo</t>
  </si>
  <si>
    <t>Bahia Solano</t>
  </si>
  <si>
    <t>Cereté</t>
  </si>
  <si>
    <t>Morichal Nuevo C.D.</t>
  </si>
  <si>
    <t>San José del Guaviare</t>
  </si>
  <si>
    <t>Arboleda</t>
  </si>
  <si>
    <t>Puerto Asís</t>
  </si>
  <si>
    <t>Dos Quebradas</t>
  </si>
  <si>
    <t>Colosó</t>
  </si>
  <si>
    <t>Anzoátegui</t>
  </si>
  <si>
    <t>Pacoa C.D.</t>
  </si>
  <si>
    <t>San Jose de Ocune C.D.</t>
  </si>
  <si>
    <t>Mirití Paraná C.D.</t>
  </si>
  <si>
    <t>Puerto Rondón</t>
  </si>
  <si>
    <t>Cartagena (*)</t>
  </si>
  <si>
    <t>Chinchiná</t>
  </si>
  <si>
    <t>Maní</t>
  </si>
  <si>
    <t>Bajo Baudó</t>
  </si>
  <si>
    <t>Arbeláez</t>
  </si>
  <si>
    <t>Pana Pana C.D.</t>
  </si>
  <si>
    <t>Barbacóas</t>
  </si>
  <si>
    <t>Armero -Guayabal-</t>
  </si>
  <si>
    <t>Papunahua C.D.</t>
  </si>
  <si>
    <t>Santa Rita C.D.</t>
  </si>
  <si>
    <t>Chiriguaná</t>
  </si>
  <si>
    <t>Bojayá -Bellavista-</t>
  </si>
  <si>
    <t>Chinú</t>
  </si>
  <si>
    <t>Beltrán</t>
  </si>
  <si>
    <t>Puerto Colombia C.D.</t>
  </si>
  <si>
    <t>Riohacha (*)</t>
  </si>
  <si>
    <t>Puerto Guzmán</t>
  </si>
  <si>
    <t>Galeras</t>
  </si>
  <si>
    <t>Taraira C.D.</t>
  </si>
  <si>
    <t>Santa Rosalía C.D.</t>
  </si>
  <si>
    <t>Puerto Santander C.D.</t>
  </si>
  <si>
    <t>Angelópolis</t>
  </si>
  <si>
    <t>El Carmen de Bolívar</t>
  </si>
  <si>
    <t>Florencia (*)</t>
  </si>
  <si>
    <t>Codazzi</t>
  </si>
  <si>
    <t>Puerto Inírida (*)</t>
  </si>
  <si>
    <t>Puerto Leguízamo</t>
  </si>
  <si>
    <t>Génova</t>
  </si>
  <si>
    <t>Villa Fátima C.D.</t>
  </si>
  <si>
    <t>Tarapacá C.D.</t>
  </si>
  <si>
    <t>La Montañita</t>
  </si>
  <si>
    <t>Orocué</t>
  </si>
  <si>
    <t>Curumaní</t>
  </si>
  <si>
    <t>Bojacá</t>
  </si>
  <si>
    <t>San Felipe C.D.</t>
  </si>
  <si>
    <t>Fundación</t>
  </si>
  <si>
    <t>La Unión</t>
  </si>
  <si>
    <t>Carmen de Apicalá</t>
  </si>
  <si>
    <t>Yavarate C.D.</t>
  </si>
  <si>
    <t>Anorí</t>
  </si>
  <si>
    <t>Manatí</t>
  </si>
  <si>
    <t>Magangué</t>
  </si>
  <si>
    <t>Milán</t>
  </si>
  <si>
    <t>Istmina</t>
  </si>
  <si>
    <t>Elías</t>
  </si>
  <si>
    <t>Colón -Genova-</t>
  </si>
  <si>
    <t>Convención</t>
  </si>
  <si>
    <t>Mistrató</t>
  </si>
  <si>
    <t>Bucaramanga (*)</t>
  </si>
  <si>
    <t>Casablanca</t>
  </si>
  <si>
    <t>Anzá</t>
  </si>
  <si>
    <t>Manizales (*)</t>
  </si>
  <si>
    <t>Juradó</t>
  </si>
  <si>
    <t>Garzón</t>
  </si>
  <si>
    <t>Consacá</t>
  </si>
  <si>
    <t>Cúcuta (*)</t>
  </si>
  <si>
    <t>Pereira (*)</t>
  </si>
  <si>
    <t>Cali (*)</t>
  </si>
  <si>
    <t>Apartadó</t>
  </si>
  <si>
    <t>Piojó</t>
  </si>
  <si>
    <t>Litoral de San Juan</t>
  </si>
  <si>
    <t>Cajicá</t>
  </si>
  <si>
    <t>Valle del Guamez</t>
  </si>
  <si>
    <t>Morróa</t>
  </si>
  <si>
    <t>Calima -Darien-</t>
  </si>
  <si>
    <t>Polonuevo</t>
  </si>
  <si>
    <t>María La Baja</t>
  </si>
  <si>
    <t>San José de la Fragua</t>
  </si>
  <si>
    <t>González</t>
  </si>
  <si>
    <t>Lloró</t>
  </si>
  <si>
    <t>Caparrapí</t>
  </si>
  <si>
    <t>Villa Garzón</t>
  </si>
  <si>
    <t>San Vicente Caguán</t>
  </si>
  <si>
    <t>Montería (*)</t>
  </si>
  <si>
    <t>Cáqueza</t>
  </si>
  <si>
    <t>Cuaspud</t>
  </si>
  <si>
    <t>Armenia -Mantequilla-</t>
  </si>
  <si>
    <t>Jambaló</t>
  </si>
  <si>
    <t>La Jagua Ibirico</t>
  </si>
  <si>
    <t>Cepitá</t>
  </si>
  <si>
    <t>Sampués</t>
  </si>
  <si>
    <t>Repelón</t>
  </si>
  <si>
    <t>Manaure Balcon Cesar</t>
  </si>
  <si>
    <t>Quibdó (*)</t>
  </si>
  <si>
    <t>Chaguaní</t>
  </si>
  <si>
    <t>Isnos</t>
  </si>
  <si>
    <t>Lejanías</t>
  </si>
  <si>
    <t>Chiquinquirá</t>
  </si>
  <si>
    <t>Pácora</t>
  </si>
  <si>
    <t>San Sebastian B</t>
  </si>
  <si>
    <t>Mapiripán</t>
  </si>
  <si>
    <t>Charalá</t>
  </si>
  <si>
    <t>San Juan Betulia</t>
  </si>
  <si>
    <t>López</t>
  </si>
  <si>
    <t>San José del Palmar</t>
  </si>
  <si>
    <t>San Zenón</t>
  </si>
  <si>
    <t>San Márcos</t>
  </si>
  <si>
    <t>Santa Lucía</t>
  </si>
  <si>
    <t>Sipí</t>
  </si>
  <si>
    <t>Choachí</t>
  </si>
  <si>
    <t>Nátaga</t>
  </si>
  <si>
    <t>El Tablón</t>
  </si>
  <si>
    <t>Herrán</t>
  </si>
  <si>
    <t>Santo Tomás</t>
  </si>
  <si>
    <t>Yopal (*)</t>
  </si>
  <si>
    <t>Robles La Paz</t>
  </si>
  <si>
    <t>Tadó</t>
  </si>
  <si>
    <t>Sahagún</t>
  </si>
  <si>
    <t>Chocontá</t>
  </si>
  <si>
    <t>Neiva (*)</t>
  </si>
  <si>
    <t>Santa Marta (*)</t>
  </si>
  <si>
    <t>Puerto Gaitán</t>
  </si>
  <si>
    <t>Chipatá</t>
  </si>
  <si>
    <t>Unguía</t>
  </si>
  <si>
    <t>San Andrés de Sotavento</t>
  </si>
  <si>
    <t>Sitionuevo</t>
  </si>
  <si>
    <t>Francisco Pizarro</t>
  </si>
  <si>
    <t>Sincé</t>
  </si>
  <si>
    <t>Hervéo</t>
  </si>
  <si>
    <t>San Martín de Loba</t>
  </si>
  <si>
    <t>Puerto López</t>
  </si>
  <si>
    <t>Concepción</t>
  </si>
  <si>
    <t>Sincelejo (*)</t>
  </si>
  <si>
    <t>Guacarí</t>
  </si>
  <si>
    <t>Buriticá</t>
  </si>
  <si>
    <t>Tubará</t>
  </si>
  <si>
    <t>Samaná</t>
  </si>
  <si>
    <t>Páez</t>
  </si>
  <si>
    <t>San Martín</t>
  </si>
  <si>
    <t>San Bernardo del Viento.</t>
  </si>
  <si>
    <t>Cucunubá</t>
  </si>
  <si>
    <t>Ibagué (*)</t>
  </si>
  <si>
    <t>Jamundí</t>
  </si>
  <si>
    <t>Cáceres</t>
  </si>
  <si>
    <t>Usiacurí</t>
  </si>
  <si>
    <t>Supía</t>
  </si>
  <si>
    <t>Patía -El Bordo-</t>
  </si>
  <si>
    <t>Contratación</t>
  </si>
  <si>
    <t>Tolú</t>
  </si>
  <si>
    <t>Villamaría</t>
  </si>
  <si>
    <t>Piendamó</t>
  </si>
  <si>
    <t>Valledupar (*)</t>
  </si>
  <si>
    <t>Facatativá</t>
  </si>
  <si>
    <t>Gualmatán</t>
  </si>
  <si>
    <t>Lérida</t>
  </si>
  <si>
    <t>Popayán (*)</t>
  </si>
  <si>
    <t>Fómeque</t>
  </si>
  <si>
    <t>Curití</t>
  </si>
  <si>
    <t>Líbano</t>
  </si>
  <si>
    <t>Simití</t>
  </si>
  <si>
    <t>Puracé</t>
  </si>
  <si>
    <t>El Florian</t>
  </si>
  <si>
    <t>Caracolí</t>
  </si>
  <si>
    <t>Talaigua Nuevo</t>
  </si>
  <si>
    <t>Cubará</t>
  </si>
  <si>
    <t>Fúquene</t>
  </si>
  <si>
    <t>San Agustín</t>
  </si>
  <si>
    <t>Villavicencio (*)</t>
  </si>
  <si>
    <t>San Sebastián</t>
  </si>
  <si>
    <t>Fusagasugá</t>
  </si>
  <si>
    <t>Vista Hermosa</t>
  </si>
  <si>
    <t>El Peñón</t>
  </si>
  <si>
    <t>Cuítiva</t>
  </si>
  <si>
    <t>Gachalá</t>
  </si>
  <si>
    <t>El Playón</t>
  </si>
  <si>
    <t>Riofrío</t>
  </si>
  <si>
    <t>Gachancipá</t>
  </si>
  <si>
    <t>El Socorro</t>
  </si>
  <si>
    <t>Gachetá</t>
  </si>
  <si>
    <t>Sotará</t>
  </si>
  <si>
    <t>Chigorodó</t>
  </si>
  <si>
    <t>Suárez</t>
  </si>
  <si>
    <t>Girardot (*)</t>
  </si>
  <si>
    <t>Purificación</t>
  </si>
  <si>
    <t>Los Andes</t>
  </si>
  <si>
    <t>Tibú</t>
  </si>
  <si>
    <t>Galán</t>
  </si>
  <si>
    <t>Cocorná</t>
  </si>
  <si>
    <t>Gachantivá</t>
  </si>
  <si>
    <t>Timbiquí</t>
  </si>
  <si>
    <t>Magui</t>
  </si>
  <si>
    <t>Gámbita</t>
  </si>
  <si>
    <t>Gámeza</t>
  </si>
  <si>
    <t>Mallama</t>
  </si>
  <si>
    <t>Girón</t>
  </si>
  <si>
    <t>Totoró</t>
  </si>
  <si>
    <t>Guataquí</t>
  </si>
  <si>
    <t>Villa Rosario</t>
  </si>
  <si>
    <t>Olaya Herrera</t>
  </si>
  <si>
    <t>Guayabal de Síquima</t>
  </si>
  <si>
    <t>Pasto (*)</t>
  </si>
  <si>
    <t>Ebéjico</t>
  </si>
  <si>
    <t>Gutiérrez</t>
  </si>
  <si>
    <t>Jerusalén</t>
  </si>
  <si>
    <t>Potosí</t>
  </si>
  <si>
    <t>Junín</t>
  </si>
  <si>
    <t>Jesús María</t>
  </si>
  <si>
    <t>El Retiro</t>
  </si>
  <si>
    <t>Jericó</t>
  </si>
  <si>
    <t>Jordán</t>
  </si>
  <si>
    <t>Villarrica</t>
  </si>
  <si>
    <t>Roberto Payán</t>
  </si>
  <si>
    <t>Machetá</t>
  </si>
  <si>
    <t>Gómez Plata</t>
  </si>
  <si>
    <t>Málaga</t>
  </si>
  <si>
    <t>Monguí</t>
  </si>
  <si>
    <t>Sandoná</t>
  </si>
  <si>
    <t>Moniquirá</t>
  </si>
  <si>
    <t>Mesitas del Colegio</t>
  </si>
  <si>
    <t>Guatapé</t>
  </si>
  <si>
    <t>Santacruz</t>
  </si>
  <si>
    <t>Nemocón</t>
  </si>
  <si>
    <t>Nuevo Colón</t>
  </si>
  <si>
    <t>Jardín</t>
  </si>
  <si>
    <t>Túquerres</t>
  </si>
  <si>
    <t>Páramo</t>
  </si>
  <si>
    <t>Ospina Pérez</t>
  </si>
  <si>
    <t>Medellín (*)</t>
  </si>
  <si>
    <t>San  Vicente de Chucurí</t>
  </si>
  <si>
    <t>San Andrés</t>
  </si>
  <si>
    <t>Murindó</t>
  </si>
  <si>
    <t>Pisva</t>
  </si>
  <si>
    <t>Mutatá</t>
  </si>
  <si>
    <t>Puerto Boyacá</t>
  </si>
  <si>
    <t>Nari</t>
  </si>
  <si>
    <t>Rafael Reyes</t>
  </si>
  <si>
    <t>San Joaquín</t>
  </si>
  <si>
    <t>Nechí</t>
  </si>
  <si>
    <t>Ramiriquí</t>
  </si>
  <si>
    <t>San Jose Miranda</t>
  </si>
  <si>
    <t>Necoclí</t>
  </si>
  <si>
    <t>San Antonio de Tena</t>
  </si>
  <si>
    <t>Rondón</t>
  </si>
  <si>
    <t>Santa Bárbara</t>
  </si>
  <si>
    <t>Saboyá</t>
  </si>
  <si>
    <t>Santa Helena del Opón</t>
  </si>
  <si>
    <t>Samacá</t>
  </si>
  <si>
    <t>San Juan de Rioseco</t>
  </si>
  <si>
    <t>Puerto Nare</t>
  </si>
  <si>
    <t>Sesquilé</t>
  </si>
  <si>
    <t>Suratá</t>
  </si>
  <si>
    <t>Sibaté</t>
  </si>
  <si>
    <t>Valle San José</t>
  </si>
  <si>
    <t>San José de la Montaña</t>
  </si>
  <si>
    <t>San Miguel de.Sema</t>
  </si>
  <si>
    <t>Vélez</t>
  </si>
  <si>
    <t>San Juan de Urabá</t>
  </si>
  <si>
    <t>San Pablo Borbur</t>
  </si>
  <si>
    <t>Santa María</t>
  </si>
  <si>
    <t>Santa Sofía</t>
  </si>
  <si>
    <t>Supatá</t>
  </si>
  <si>
    <t>San Jerónimo</t>
  </si>
  <si>
    <t>Soatá</t>
  </si>
  <si>
    <t>Tocancipá</t>
  </si>
  <si>
    <t>Santa Fe de Antioquia</t>
  </si>
  <si>
    <t>Sotaquirá</t>
  </si>
  <si>
    <t>Topaipí</t>
  </si>
  <si>
    <t>Susacón</t>
  </si>
  <si>
    <t>Ubalá</t>
  </si>
  <si>
    <t>Sutamarchán</t>
  </si>
  <si>
    <t>Ubaté</t>
  </si>
  <si>
    <t>Sonsón</t>
  </si>
  <si>
    <t>Sopetrán</t>
  </si>
  <si>
    <t>Tibaná</t>
  </si>
  <si>
    <t>Támesis</t>
  </si>
  <si>
    <t>Vianí</t>
  </si>
  <si>
    <t>Tarazá</t>
  </si>
  <si>
    <t>Tinjacá</t>
  </si>
  <si>
    <t>Villagómez</t>
  </si>
  <si>
    <t>Villapinzón</t>
  </si>
  <si>
    <t>Titiribí</t>
  </si>
  <si>
    <t>Viotá</t>
  </si>
  <si>
    <t>Tópaga</t>
  </si>
  <si>
    <t>Yacopí</t>
  </si>
  <si>
    <t>Zipacón</t>
  </si>
  <si>
    <t>Tunja (*)</t>
  </si>
  <si>
    <t>Zipaquirá</t>
  </si>
  <si>
    <t>Turmequé</t>
  </si>
  <si>
    <t>Vegachí</t>
  </si>
  <si>
    <t>Tutasa</t>
  </si>
  <si>
    <t>Villa de Leiva</t>
  </si>
  <si>
    <t>Yolombó</t>
  </si>
  <si>
    <t>Yondo</t>
  </si>
  <si>
    <t>Zetaquirá</t>
  </si>
  <si>
    <t>Principales Razones Financieras del Proponente</t>
  </si>
  <si>
    <t>Microempresa</t>
  </si>
  <si>
    <t>Pequeña Empresa</t>
  </si>
  <si>
    <t>Mediana Empresa</t>
  </si>
  <si>
    <t>Gran Empresa</t>
  </si>
  <si>
    <t>Régimen Común</t>
  </si>
  <si>
    <t>Régimen Simplificado</t>
  </si>
  <si>
    <t>Comercio</t>
  </si>
  <si>
    <t>Servicios</t>
  </si>
  <si>
    <t>Número :</t>
  </si>
  <si>
    <t>Cédula de Ciudadanía</t>
  </si>
  <si>
    <t>Cédula de Extranjería</t>
  </si>
  <si>
    <t>Documento de identificación</t>
  </si>
  <si>
    <t xml:space="preserve"> Identificación del Formulador de la propuesta</t>
  </si>
  <si>
    <t xml:space="preserve"> Identificación de la persona de contacto permanente en la empresa</t>
  </si>
  <si>
    <t>Crecimiento último año</t>
  </si>
  <si>
    <t>Sector y Subsector Económico</t>
  </si>
  <si>
    <t>1.6 Infraestructura del proponente</t>
  </si>
  <si>
    <t>Recursos de Contrapartida (en ESPECIE)</t>
  </si>
  <si>
    <t>Recursos de Contrapartida (en EFECTIVO)</t>
  </si>
  <si>
    <t xml:space="preserve">Nombre / Razón Social: </t>
  </si>
  <si>
    <t>Apellidos</t>
  </si>
  <si>
    <t>Nombres</t>
  </si>
  <si>
    <t>Teléfono de contacto</t>
  </si>
  <si>
    <t xml:space="preserve"> (Línea Fija)</t>
  </si>
  <si>
    <t>Monto del aporte al proyecto</t>
  </si>
  <si>
    <t>Porcentaje del aporte al proyecto</t>
  </si>
  <si>
    <t>(Linea Celular)</t>
  </si>
  <si>
    <t>Descripción del Rubro</t>
  </si>
  <si>
    <t>Gastos de legalización del contrato de cofinanciación como pólizas.</t>
  </si>
  <si>
    <t>Rubros No Cofinanciables</t>
  </si>
  <si>
    <t>3. Descripción de la Propuesta</t>
  </si>
  <si>
    <t>Cumplir con dos (2) años de constitución legal a la fecha de presentación de la propuesta, determinados a partir de la fecha de inscripción en Cámara de  Comercio o Entidad Pertinente.</t>
  </si>
  <si>
    <t>Que no se encuentre bajo un proceso de concordato, reestructuración, reorganización o liquidación.</t>
  </si>
  <si>
    <r>
      <t xml:space="preserve">Antes de diligenciar el presente formulario lea atentamente los </t>
    </r>
    <r>
      <rPr>
        <b/>
        <sz val="12"/>
        <rFont val="Calibri"/>
        <family val="2"/>
      </rPr>
      <t xml:space="preserve">Términos de Referencia </t>
    </r>
    <r>
      <rPr>
        <sz val="12"/>
        <rFont val="Calibri"/>
        <family val="2"/>
      </rPr>
      <t xml:space="preserve">de la convocatoria correspondiente, encontrará especificaciones en los recuadros del formulario sobre la información pertinente que debe incluir. </t>
    </r>
  </si>
  <si>
    <t>Tipo de documento</t>
  </si>
  <si>
    <t>Número de documento</t>
  </si>
  <si>
    <t>Enunciar los resultados que permiten el logro del objetivo del proyecto. 
Nota: En el caso que como resultado se contemple la implementación de normas y certificaciones, estas deben estar sustentadas en una necesidad u oportunidad de mercado. (Ejemplo: exigencia de un cliente para el cumplimiento de una norma, para seguir contratando)</t>
  </si>
  <si>
    <t>Que cuente con un sistema contable debidamente auditado por Contador o Revisor Fiscal, según sea pertinente.</t>
  </si>
  <si>
    <t>Recursos en Especie</t>
  </si>
  <si>
    <t>PROGRAMA DE TRANSFORMACION PRODUCTIVA</t>
  </si>
  <si>
    <t xml:space="preserve">1.1 Identificacón del Gremio Proponente: </t>
  </si>
  <si>
    <t xml:space="preserve">Tipo de proponente </t>
  </si>
  <si>
    <t>Lista de Beneficiarios</t>
  </si>
  <si>
    <t>EPSAGRO</t>
  </si>
  <si>
    <t>Cofinanciación solicitada al PTP</t>
  </si>
  <si>
    <t>Recursos Solicitados al PTP</t>
  </si>
  <si>
    <t>R08</t>
  </si>
  <si>
    <t>ETAPA No. 1 -</t>
  </si>
  <si>
    <t>ETAPA No. 2 -</t>
  </si>
  <si>
    <t>Amplíe información sobre cada actividad, de manera que se pueda conocer en detalle su alcance, aportando datos como por ejemplo:
 - Contenidos temáticos
 - Especificaciones técnicas
 - Intensidad horaria
 - Responsables de la ejecución
 - Cómo se calcularon los costos (recursos de la base cálculo)
 - Seguimiento y evaluación, entre otros.</t>
  </si>
  <si>
    <t>Cuando se trate de un gremio que administre fondos parafiscales, se debe presentar el acta de Junta Directiva del Fondo, aprobando el valor correspondiente a Asistencia Técnica para la vigencia 2016.</t>
  </si>
  <si>
    <t>• Mejoramiento en productividad: rendimientos por producción, eficiencia productiva, reducción de costos, mejora de procesos en campo, desarrollo de proveedores para mejoramiento productivo, mejores prácticas en las etapas del proceso de producción, etc.</t>
  </si>
  <si>
    <t>• Formalización productiva / empresarial: cumplimiento de requisitos oficiales de predios, ambientales, sanitarios y fitosanitarios, etc.</t>
  </si>
  <si>
    <t>• Preparación para certificaciones para exportación: En procesos,  producto, sostenibilidad, que generen valor agregado al producto o  aquellas requeridas de acuerdo con los requisitos establecidos por el mercado de destino.</t>
  </si>
  <si>
    <t>• Aplicación de nuevos desarrollos tecnológicos para mejorar productividad para competir en los mercados</t>
  </si>
  <si>
    <t xml:space="preserve">• Construcción de vínculos con agroindustrias y otros mercados dinámicos.  </t>
  </si>
  <si>
    <t>• Incorporación de varias fases del proceso productivo, garantizando la generación de valor agregado.</t>
  </si>
  <si>
    <t>Describa cómo va a organizar y como operaría la red de proveedores para la exportación disponible para las empresas ancla exportadoras o  compradores internacionales del sector.</t>
  </si>
  <si>
    <t>APELLIDOS</t>
  </si>
  <si>
    <t>NOMBRES</t>
  </si>
  <si>
    <t>NÚMERO DE IDENTIFICACIÓN</t>
  </si>
  <si>
    <t>CELULAR</t>
  </si>
  <si>
    <t>DIRECCIÓN</t>
  </si>
  <si>
    <t>DEPARTAMENTO</t>
  </si>
  <si>
    <t>VEREDA</t>
  </si>
  <si>
    <t>NOMBRE O RAZÓN SOCIAL</t>
  </si>
  <si>
    <t>CC o NIT</t>
  </si>
  <si>
    <t>SECTOR</t>
  </si>
  <si>
    <t xml:space="preserve">CULTIVO O SISTEMA PRODUCTIVO </t>
  </si>
  <si>
    <t xml:space="preserve">Tiempo de Constitución del proponente </t>
  </si>
  <si>
    <t xml:space="preserve">Recursos de cooperación </t>
  </si>
  <si>
    <t>Administra Recursos Parafiscales?</t>
  </si>
  <si>
    <t>Apoyo Gobernación</t>
  </si>
  <si>
    <t>Endeudamiento de corto plazo: Pasivo corriente / Total (Pasivo + Patrimonio) no debe ser superior al ochenta por ciento (80%). De este pasivo podrán descontarse las cuentas contingentes correspondientes a recursos delegados, recursos de fondos parafiscales o recursos recibidos para la administración de proyectos.</t>
  </si>
  <si>
    <t>Experiencia mínima de 2 años en la ejecución de contratos y/o convenios  en proyectos sectoriales con entidades públicas, públicas, privadas o de cooperación internacional o con productores o empresarios del sector que representa.</t>
  </si>
  <si>
    <t>Experiencia Proponente</t>
  </si>
  <si>
    <r>
      <t xml:space="preserve">Antes de radicar la propuesta verifique que cumpla con todos los requisitos y documentos del siguiente listado de chequeo, lo cual le permitirá garantizar la </t>
    </r>
    <r>
      <rPr>
        <b/>
        <sz val="12"/>
        <rFont val="Calibri"/>
        <family val="2"/>
        <scheme val="minor"/>
      </rPr>
      <t>ELEGIBILIDAD</t>
    </r>
    <r>
      <rPr>
        <sz val="12"/>
        <rFont val="Calibri"/>
        <family val="2"/>
        <scheme val="minor"/>
      </rPr>
      <t xml:space="preserve"> de la propuesta. Se verificará que toda la documentación requerida en los términos de referencia esté incluida y debidamente anexa en la propuesta presentada. La lista de los documentos se encuentra relacionada debajo de este cuadro. </t>
    </r>
  </si>
  <si>
    <t>Gremio</t>
  </si>
  <si>
    <t>El Proponente deberá presentar la propuesta, teniendo en cuenta la información según los términos de referencia.</t>
  </si>
  <si>
    <t>Carta de presentación y aceptación firmada por el Representante Legal (Anexo 4)</t>
  </si>
  <si>
    <t>Certificación del Representante Legal o Revisor Fiscal mediante la cual se acredite que el proponente se encuentra al día con el pago de los aportes parafiscales y el sistema de seguridad social.</t>
  </si>
  <si>
    <t>Cuando se trate de un cupo de crédito: deberá presentar certificación por parte de una entidad financiera avalada por la Superintendencia Financiera de Colombia, en el cual se indique la destinación específica para la ejecución del proyecto.</t>
  </si>
  <si>
    <t>El plazo de ejecución no podrá superar los 12 meses según lo establecido en los Términos de Referencia.</t>
  </si>
  <si>
    <t>Autorización para suscribir el contrato de cofinanciación</t>
  </si>
  <si>
    <t>Autorización suscrita por la Junta Directiva u órgano de gobierno correspondiente, cuando de acuerdo con los estatutos del Proponente, esta sea requerida para la presentación de la propuesta y la suscripción del contrato en el evento que la propuesta sea adjudicada.</t>
  </si>
  <si>
    <t>b. Copia legible del RUT (Registro Único Tributario)</t>
  </si>
  <si>
    <t>La propuesta debe estar completamente diligenciada en el formato de la Guía de Presentación de propuestas del PTP (Anexo 1).</t>
  </si>
  <si>
    <t>Documentación del EQUIPO EJECUTOR personas naturales y/o jurídicas incluyendo el director del proyecto</t>
  </si>
  <si>
    <t>Anexos</t>
  </si>
  <si>
    <t xml:space="preserve">CONVOCATORIA: </t>
  </si>
  <si>
    <t xml:space="preserve">Valor Anual de los Recursos Administrados </t>
  </si>
  <si>
    <t xml:space="preserve">Si aplica, relacione los proyectos ejecutados o en ejecución cofinanciados por otras fuentes y/o recursos propios de los últimos tres (3) años. </t>
  </si>
  <si>
    <t>Fecha de terminación</t>
  </si>
  <si>
    <t xml:space="preserve">Experiencia mínima de 2 años en la ejecución de contratos y/o convenios  en proyectos sectoriales con entidades públicas,  privadas o de cooperación internacional o con productores o empresarios del sector que representa. </t>
  </si>
  <si>
    <t>Gastos tributarios y de impuestos.</t>
  </si>
  <si>
    <t>• Requisitos de calidad de producto: Madurez, tamaño, tipo de empaque, vida útil, frío, etc.</t>
  </si>
  <si>
    <t xml:space="preserve">Identificación de la necesidad o problemática de los beneficiarios que se pretende resolver,  de producto o procesos o  certificaciones en función de un mercado específico al que se pretende llegar (País- tipo de mercado, mercado internacional). </t>
  </si>
  <si>
    <t>Razón de Liquidez</t>
  </si>
  <si>
    <t xml:space="preserve">Total Patrimonio </t>
  </si>
  <si>
    <t xml:space="preserve">promedio </t>
  </si>
  <si>
    <t>% de Endeudamiento de corto plazo</t>
  </si>
  <si>
    <t>Incluir cómo se realizó el análisis y que empresas ancla o posibles compradoras que participaron en la identificación de los retos o brechas en productividad y competitividad que se quieren cerrar.</t>
  </si>
  <si>
    <t>Definir los requerimientos de asistencia técnica gremial para superar los retos o cerrar brechas en materia de  mejoramiento de productividad, competitividad y calidad  para acceder al (los) mercado(s) objetivo(s) definidos y preparar al beneficiario para exportar. Estos requerimientos son los insumos para el diseño del Plan de Asistencia técnica Gremial, los cuales deberán en marcarse en por lo menos una de las siguientes las áreas:  (marque con una x)</t>
  </si>
  <si>
    <t xml:space="preserve">Identificar los beneficios u oportunidades para los beneficiarios en caso de superar las brechas de productividad y competitividad para llegar al mercado. </t>
  </si>
  <si>
    <t xml:space="preserve">Estimar una proyección de participación en el mercado obejtivo en términos de incremento en ventas, nuevo mercado accedido, etc.,  con la ejecución de la propuesta y la posible participación del sector-producto objeto de la propuesta a presentar. </t>
  </si>
  <si>
    <t>Pertinencia de la Propuesta</t>
  </si>
  <si>
    <t>Objetivos del Propuesta</t>
  </si>
  <si>
    <t>Justificación de la Propuesta</t>
  </si>
  <si>
    <t xml:space="preserve">ACTIVIDADES A DESARROLLAR
Las Actividades definen cómo se van a lograr los Resultados, la suma de las Actividades principales al ser ejecutadas permiten alcanzar el resultado.  No debe confundirse con los pasos (la suma o agrupación de pasos y la descripción de estos, desarrollan la actividad). </t>
  </si>
  <si>
    <t>Etapa N1</t>
  </si>
  <si>
    <t xml:space="preserve"> Etapa N2 -</t>
  </si>
  <si>
    <t>Etapa N3-</t>
  </si>
  <si>
    <t>Agregue o elimine filas en función del número de etapas, resultados y actividades previstas.</t>
  </si>
  <si>
    <t>N1</t>
  </si>
  <si>
    <t>N2</t>
  </si>
  <si>
    <t>N3</t>
  </si>
  <si>
    <t>Es</t>
  </si>
  <si>
    <t>Resultados Esperados Resultados Esperados
Los resultados son productos entregables que permiten cumplir con el Objetivo del Proyecto. 
Nota: Los resultados se describen utilizando los verbos en participio pasado (por ejemplo: Ejecutado). Se recomienda ser muy concretos con los resultados por etapa y no confundir con las actividades</t>
  </si>
  <si>
    <r>
      <t xml:space="preserve">Propuesta del Plan de Asistencia Técnica en la cual se debe definir el esquema de intervención para cada categoría de beneficiarios  </t>
    </r>
    <r>
      <rPr>
        <b/>
        <sz val="12"/>
        <color rgb="FFFF0000"/>
        <rFont val="Calibri"/>
        <family val="2"/>
      </rPr>
      <t/>
    </r>
  </si>
  <si>
    <t>3.2  Metodología de Actividades</t>
  </si>
  <si>
    <t>Agregue o elimine filas de acuerdo a sus necesidades</t>
  </si>
  <si>
    <t>3.1 Descripción de la Propuesta</t>
  </si>
  <si>
    <t>4. Base de cálculo del presupuesto</t>
  </si>
  <si>
    <t>N3..</t>
  </si>
  <si>
    <t>Observaciones</t>
  </si>
  <si>
    <r>
      <t xml:space="preserve">El presupuesto del proyecto deberá programarse sobre la base de costos reales, demostrables y ser coherente con el alcance y complejidad técnica de las actividades a realizar; con el plazo en que éstas se lleven a cabo y con la capacidad financiera del Proponente, deben detallar los diferentes rubros aplicados al proyecto y de acuerdo con lo señalado en "Rubros cofinanciables, No Cofinanciable y Contrapartida de  los Términos de Referencia".
 - De acuerdo con el número de resultados y actividades propuestas, elimine o inserte las filas que considere necesarias.
- Algunas actividades propuestas, necesariamente NO requieren asignación de recursos, ya que puden ser realizadas con recursos propios diferentes a contrapartida (deberá indicarse en la metodología) 
 - En la columna "b. NOMBRE DEL RECURSO"  se debe especificar el insumo requerido para poder ejecutar la actividad. NO DEBE MENCIONAR NUEVAMENTE LA ACTIVIDAD, sino los recursos requeridos para ella
 -  Del nivel de detalle indicado, dependerá la evaluación de los COSTOS del proyecto. 
 - Verifique que los totales indicados coincidan con la información reportada en el numeral 2.2 y 2.3 de esta Guía.
- La numeración debe coincidir con los resultados y actividades, si requiere varios insumos en una actividad repita el código de la actividad, </t>
    </r>
    <r>
      <rPr>
        <u/>
        <sz val="10"/>
        <color rgb="FF000000"/>
        <rFont val="Calibri"/>
        <family val="2"/>
        <scheme val="minor"/>
      </rPr>
      <t>no combine celdas para una misma actividad o un mismo rubro</t>
    </r>
  </si>
  <si>
    <t xml:space="preserve"> h.COFINANCIACIÓN
PTP</t>
  </si>
  <si>
    <t>5. Cronograma de Actividades</t>
  </si>
  <si>
    <t xml:space="preserve">ETAPA N... </t>
  </si>
  <si>
    <r>
      <rPr>
        <b/>
        <sz val="16"/>
        <color indexed="9"/>
        <rFont val="Calibri"/>
        <family val="2"/>
      </rPr>
      <t>6 Equipo ejecutor</t>
    </r>
    <r>
      <rPr>
        <b/>
        <sz val="14"/>
        <color indexed="9"/>
        <rFont val="Calibri"/>
        <family val="2"/>
      </rPr>
      <t xml:space="preserve">
</t>
    </r>
    <r>
      <rPr>
        <sz val="14"/>
        <color indexed="9"/>
        <rFont val="Calibri"/>
        <family val="2"/>
      </rPr>
      <t>Corresponde a las personas que estarán vinculadas todo el tiempo de ejecución del proyecto o la mayor parte del mismo.</t>
    </r>
  </si>
  <si>
    <r>
      <rPr>
        <b/>
        <sz val="16"/>
        <color theme="0"/>
        <rFont val="Calibri"/>
        <family val="2"/>
      </rPr>
      <t xml:space="preserve">6.1 Descripción del perfil </t>
    </r>
    <r>
      <rPr>
        <sz val="14"/>
        <color theme="0"/>
        <rFont val="Calibri"/>
        <family val="2"/>
      </rPr>
      <t xml:space="preserve">
Corresponde a las personas que estarán vinculadas todo el tiempo de ejecución del proyecto o la mayor parte del mismo que sean externos a la entidad y que deben ser contratados por Orden de Prestación de Servicios- OPS-.
Se debe incluir el Director del Proyecto o Coordinador Técnico. 
En la descripción del equipo ejecutor (personas naturales y jurídicas), el proponente debe presentar el PERFIL MÍNIMO requerido para contratar TODAS las actividades necesarias para el desarrollo del proyecto, aunque la persona propuesta tenga un perfil superior. 
Para todas las actividades programadas desde el inicio y hasta la finalización del proyecto, se deberán anexar los soportes académicos y de experiencia laboral. En el proceso de implementación la interventoría requerirá las hojas de vida. </t>
    </r>
  </si>
  <si>
    <t>7. LISTADO DE BENEFICIARIOS FINALES</t>
  </si>
  <si>
    <t>MUNICIPIO</t>
  </si>
  <si>
    <t>CORREO ELECTRÓNICO</t>
  </si>
  <si>
    <t>DATOS BENEFICIARIO CATEGORIA A</t>
  </si>
  <si>
    <t>DATOS BENEFICIARIO CATEGORIA B</t>
  </si>
  <si>
    <t>NOMBRE DEL PREDIO</t>
  </si>
  <si>
    <t>ÁREA DE CULTIVO (Ha) O SISTEMA PRODUCTIVO</t>
  </si>
  <si>
    <t>APELLIDOS COMPLETOS</t>
  </si>
  <si>
    <t>NOMBRES COMPLETOS</t>
  </si>
  <si>
    <t>CORREGIMIENTO</t>
  </si>
  <si>
    <t>GENERO</t>
  </si>
  <si>
    <t>INDIGENA</t>
  </si>
  <si>
    <t>AFRODESCENDIENTE</t>
  </si>
  <si>
    <t>VICTIMA</t>
  </si>
  <si>
    <t>DISCAPACIDAD</t>
  </si>
  <si>
    <t>TELÉFONO FIJO</t>
  </si>
  <si>
    <t>DATOS DEL CULTIVO</t>
  </si>
  <si>
    <t>Razón de Liquidez: Activo Corriente/ Pasivo Corriente debe ser mayor o igual 1.</t>
  </si>
  <si>
    <t xml:space="preserve"> La presente convocatoria tiene el propósito de  entregar recursos de cofinanciación no reembolsables a propuestas que tengan por objeto la implementación de Asistencia Técnica Gremial que permita mejorar la productividad, competitividad e incrementar las exportaciones de productos del Sector Agroindustrial del Programa de Transformación Productiva. 
Las propuestas que se presenten deberán orientarse a superar los retos previamente identificados en materia de productividad y competitividad para acceder a los mercados objetivo definidos por los beneficiarios finales, así como a prepararlos para exportar. 
</t>
  </si>
  <si>
    <t>Los aportantes de Contrapartida en efectivo deberán adjuntar la siguiente documentación:</t>
  </si>
  <si>
    <r>
      <t>Pagos de insumos y/o elementos</t>
    </r>
    <r>
      <rPr>
        <sz val="11"/>
        <rFont val="Calibri"/>
        <family val="2"/>
      </rPr>
      <t xml:space="preserve"> requeridos para ejecutar metodologías y actividades de transferencia tecnológica del Programa de asistencia técnica presentado. Esto incluye cuando se adelanten actividades productivas de carácter demostrativo, los costos de insumos y servicios que deberán ser incluidos en el presupuesto por fuera del costo de la prestación del servicio y en ningún caso pueden corresponder a más del 30% del presupuesto total del proyecto.</t>
    </r>
  </si>
  <si>
    <r>
      <t xml:space="preserve">Pago de material didáctico: </t>
    </r>
    <r>
      <rPr>
        <sz val="11"/>
        <rFont val="Calibri"/>
        <family val="2"/>
      </rPr>
      <t xml:space="preserve">Esto incluye papelería, servicios de internet y el diseño de los mismos, cuyos rubros determinará el proponente en su proyecto según su pertinencia.  </t>
    </r>
  </si>
  <si>
    <r>
      <t xml:space="preserve">Pagos de arriendos, servicios públicos: </t>
    </r>
    <r>
      <rPr>
        <sz val="11"/>
        <rFont val="Calibri"/>
        <family val="2"/>
      </rPr>
      <t>Siempre que estos estén asociados a la ejecución del programa de asistencia técnica y que no correspondan a inmuebles públicos, y que correspondan a tarifas comerciales razonables dentro de un estudio de mercado previamente realizado.</t>
    </r>
  </si>
  <si>
    <r>
      <t xml:space="preserve">Recursos requeridos para el desarrollo del objeto del proyecto, </t>
    </r>
    <r>
      <rPr>
        <sz val="11"/>
        <rFont val="Calibri"/>
        <family val="2"/>
      </rPr>
      <t>definidos como salarios  u honorarios de personal sin incluir carga prestacional (Ejemplo: personal de apoyo a la metodología, Contador, Expertos técnicos, Profesionales, Administrativos. No personal del servicio de aseo, Servicio de vigilancia).</t>
    </r>
    <r>
      <rPr>
        <b/>
        <sz val="11"/>
        <rFont val="Calibri"/>
        <family val="2"/>
      </rPr>
      <t xml:space="preserve">
Nota: </t>
    </r>
    <r>
      <rPr>
        <sz val="11"/>
        <rFont val="Calibri"/>
        <family val="2"/>
      </rPr>
      <t xml:space="preserve">Debe detallarse las partidas que hacen parte de este rubro (personal que hace parte de la contrapartida), bien sea en el certificado de contrapartida o en el formato guía de presentación de la propuesta (Base de cálculo) </t>
    </r>
    <r>
      <rPr>
        <b/>
        <sz val="11"/>
        <rFont val="Calibri"/>
        <family val="2"/>
      </rPr>
      <t xml:space="preserve">
</t>
    </r>
  </si>
  <si>
    <t>EF04</t>
  </si>
  <si>
    <t>ES01</t>
  </si>
  <si>
    <t>Gastos de Adiminsitración del proyecto que no sean superiores al 3% del valor del proyecto</t>
  </si>
  <si>
    <t>Gastos de contrapartida en Especie definidos por el proponente.
NOTA: En ningún caso los recursos de contrapartida podrán ser aportados por personas naturales.</t>
  </si>
  <si>
    <t>PERSONAS NATURALES</t>
  </si>
  <si>
    <t>Vinculado a una EPSAGRO? 
SI ó NO</t>
  </si>
  <si>
    <t>Nombre de la EPSAGRO en caso de estar vinculado</t>
  </si>
  <si>
    <t>$</t>
  </si>
  <si>
    <t xml:space="preserve">PERSONAS JURIDICAS </t>
  </si>
  <si>
    <t>Nombre/Razón Social</t>
  </si>
  <si>
    <t>Objeto del contrato o detalle de las actividades a desarrollar</t>
  </si>
  <si>
    <t>Duración del contrato
(en meses)</t>
  </si>
  <si>
    <t xml:space="preserve">Nota: Para el caso del equipo ejecutor debe estar acorde a lo indicado en la base de cálculo </t>
  </si>
  <si>
    <r>
      <t xml:space="preserve">Tiempo de experiencia específica
</t>
    </r>
    <r>
      <rPr>
        <i/>
        <sz val="11"/>
        <color theme="1"/>
        <rFont val="Calibri"/>
        <family val="2"/>
      </rPr>
      <t>No. años</t>
    </r>
  </si>
  <si>
    <t>Cargo en el proyecto
(Ejemplo: Director - Asesor..)</t>
  </si>
  <si>
    <t>Código actividades en las que participará
(Acorde con la codificación en el esquema de intervención y en la Base de cálculo del presupuesto)</t>
  </si>
  <si>
    <t>Nivel de formación Académica
(Seleccionar de la lista despegable)</t>
  </si>
  <si>
    <t>Áreas de Formación Académica
(Ej.: Ingenierías, ciencias agropecuarias, etc)</t>
  </si>
  <si>
    <t xml:space="preserve">Descripción de la experiencia requerida
Debe describir los requerimientos puntuales de conocimientos y experiencia para ejecutar las actividades asignadas </t>
  </si>
  <si>
    <t>Tiempo de experiencia general 
(en meses)</t>
  </si>
  <si>
    <t>Tiempo dedicado al proyecto 
(horas por  semana)</t>
  </si>
  <si>
    <r>
      <t xml:space="preserve">Descripción de la experiencia específica requerida
</t>
    </r>
    <r>
      <rPr>
        <sz val="11"/>
        <color theme="1"/>
        <rFont val="Calibri"/>
        <family val="2"/>
      </rPr>
      <t xml:space="preserve">
Debe describir los requerimientos puntuales de conocimientos y experiencia para ejecutar las actividades asignadas </t>
    </r>
  </si>
  <si>
    <r>
      <t xml:space="preserve">Código actividades en las que participará
</t>
    </r>
    <r>
      <rPr>
        <sz val="11"/>
        <color theme="1"/>
        <rFont val="Calibri"/>
        <family val="2"/>
      </rPr>
      <t xml:space="preserve">
(Acorde con la codificación en el esquema de intervención y en la Base de cálculo del presupuesto)</t>
    </r>
  </si>
  <si>
    <t>Certificados de contrapartida (anexo 2)</t>
  </si>
  <si>
    <t>Indicar nombre de la propuesta  (anexo 2)</t>
  </si>
  <si>
    <t>Indicar el monto a aportar (expresado en números y letras). Anexo (2)</t>
  </si>
  <si>
    <t>Estar incluido en la lista de EPSAGROS publicada por el Ministerio de Agricultura y Desarrollo Rural en su página web (Anexo 5). En el caso de que el Gremio vaya a contratar los servicios de una EPSAGRO para la ejecución de su propuesta, esta debe estar en la lista del MINAGRO y se debe presentar una carta de intención de trabajo con el Gremio para el desarrollo de la asistencia técnica.</t>
  </si>
  <si>
    <t>Cuando los recursos de contrapartida en efectivo sean aportados por los Entes Territoriales, se debe adjuntar la siguiente documentación:
a. Certificado de contrapartida firmado por el representante legal y contador o revisor fiscal según corresponda.  (Anexo 2).
b. Certificado de Disponibilidad Presupuestal - CDP, suscrito por el ordenador del gasto, el cual debe especificar el nombre del proyecto</t>
  </si>
  <si>
    <t>Otros Anexos requeridos para soportar la propuesta, tales como diagnósticos hechos a las empresas usuarias finales del proyecto, detalle de metodologías de intervención, etc.
Nota: Todos los documentos que se anexan en medio físico y que se requieren en medio magnético deberán ser aportados como copia digital (scaner) idéntica al documento original aportado.</t>
  </si>
  <si>
    <t>GÉNERO</t>
  </si>
  <si>
    <t>SI</t>
  </si>
  <si>
    <t>Palma, Aceite y Biocombustibles</t>
  </si>
  <si>
    <t>Acuicultura (camarón, trucha,tilapia)</t>
  </si>
  <si>
    <t>Lácteos (leche bovina)</t>
  </si>
  <si>
    <t>Carne bovina</t>
  </si>
  <si>
    <t>Cacao y Chocolatería</t>
  </si>
  <si>
    <t>Hortofrutícola (Mango, aguacate hass,papaya, piña,fresa, cebolla cabezona, ají pimenton)</t>
  </si>
  <si>
    <t>Fecha de Constitución (dd-mm-aa):</t>
  </si>
  <si>
    <t xml:space="preserve">1.2  Información financiera del proponente:
Nota: Debe anexar los Estados Financieros del proponente de los dos últimos años, debidamente firmados por representante legal y contador o revisor fiscal, según sea el caso. </t>
  </si>
  <si>
    <t xml:space="preserve">1.4 Experiencia del  proponente </t>
  </si>
  <si>
    <t>Relacionar los recursos físicos, tecnológicos y logísticos necesarios para ejecutar la propuesta con que cuenta el proponente y que serán puestos al servicio del proyecto, sin cargo al aporte de contrapartida en especie</t>
  </si>
  <si>
    <t xml:space="preserve"> Duración de la propuesta (meses):</t>
  </si>
  <si>
    <t>Valor en pesos de Contrapartida destinado para los beneficiarios de Categoria B</t>
  </si>
  <si>
    <t>Valor Total del Rubro (Pesos)</t>
  </si>
  <si>
    <r>
      <rPr>
        <b/>
        <sz val="11"/>
        <rFont val="Calibri"/>
        <family val="2"/>
      </rPr>
      <t>Pago de prestación de servicios de tecnólogos, técnicos, y personal de apoyo pertenecientes a la o las EPSAGROS que presentarán servicios para el desarrollo de la Propuesta de acuerdo con el objeto de la convocatoria</t>
    </r>
    <r>
      <rPr>
        <sz val="11"/>
        <rFont val="Calibri"/>
        <family val="2"/>
      </rPr>
      <t xml:space="preserve">. Corresponde al pago de honorarios o servicios contratados exclusivamente para el desarrollo del proyecto y que pertenecen a la EPSAGRO o EPSAGROS que participan en la ejecución del proyecto conforme a la Tabla 6 de los Términos de referencia.
La Formación y actualización tecnológica del personal que brinde asistencia técnica que pertenezca a las EPSAGRO O EPSAGROS que participan en el proyecto podrá incluirse hasta un monto de cofinanciación de acuerdo con la Tabla 5 de los términos de referencia, manteniendo la coherencia con la propuesta presentada. 
</t>
    </r>
  </si>
  <si>
    <t xml:space="preserve">Indicador de Verificación </t>
  </si>
  <si>
    <t>Fuente de verificación ( Documentos soporte, facturas, listas, fotos,etc)</t>
  </si>
  <si>
    <t>DESCRIPCIÓN 
(Se debe incluir entre otros,  Contenidos temáticos, especificaciones técnicas,  Intensidad horaria,  Responsables de la ejecución
 - Cómo se calcularon los costos (recursos de la base cálculo)
 - Seguimiento y evaluación, entre otros.)</t>
  </si>
  <si>
    <t>Verificación (El valor debe ser cero)</t>
  </si>
  <si>
    <t>Gastos de Administración (máximo 3% del valor total del proyecto)</t>
  </si>
  <si>
    <t>NOMBRE DE APORTANTE</t>
  </si>
  <si>
    <r>
      <t xml:space="preserve">Monto del Contrato
</t>
    </r>
    <r>
      <rPr>
        <sz val="11"/>
        <color theme="1"/>
        <rFont val="Calibri"/>
        <family val="2"/>
      </rPr>
      <t>(la información debe corresponder con la reportada en la base de cálculo)</t>
    </r>
  </si>
  <si>
    <r>
      <t xml:space="preserve">PTP
</t>
    </r>
    <r>
      <rPr>
        <sz val="11"/>
        <rFont val="Calibri"/>
        <family val="2"/>
      </rPr>
      <t>(la información debe corresponder con la reportada en la base de cálculo)</t>
    </r>
  </si>
  <si>
    <r>
      <t xml:space="preserve">Contrapartida Efectivo
</t>
    </r>
    <r>
      <rPr>
        <sz val="11"/>
        <rFont val="Calibri"/>
        <family val="2"/>
      </rPr>
      <t xml:space="preserve">
(la información debe corresponder con la reportada en la base de cálculo)</t>
    </r>
  </si>
  <si>
    <t>Tiempo de experiencia
relacionada ó específica con las actividades que desarrollará
(en meses) 
(Esta experiencia sera valida para el cálculo de  tarifas definidas en los términos de referencia)</t>
  </si>
  <si>
    <t>Honorarios mensuales
(la información debe corresponder con la reportada en la base de cálculo)</t>
  </si>
  <si>
    <t>SOPORTE TIPO DE BENEFICIARIO</t>
  </si>
  <si>
    <t>Estar incluidos en la lista vigente de EPSAGROS del Ministerio de Agricultura y Desarrollo Rural. En caso de que el gremio no se encuentre registrado como EPSAGRO podrá presentar un acuerdo con una EPSAGRO de la lista vigente para la prestación del servicio de asistencia técnica, o prestar sus servicios a través de una EPSAGRO.</t>
  </si>
  <si>
    <r>
      <t xml:space="preserve">Tiempo de experiencia
relacionada ó específica con las actividades que desarrollará
</t>
    </r>
    <r>
      <rPr>
        <i/>
        <sz val="11"/>
        <color theme="1"/>
        <rFont val="Calibri"/>
        <family val="2"/>
      </rPr>
      <t xml:space="preserve">(en meses)
</t>
    </r>
    <r>
      <rPr>
        <b/>
        <sz val="11"/>
        <color theme="1"/>
        <rFont val="Calibri"/>
        <family val="2"/>
      </rPr>
      <t>Ésta información validará las tarifas de honorarios mensuakles establecidas por los TDR</t>
    </r>
  </si>
  <si>
    <t>Que cuente con capacidad financiera para desarrollar la propuesta presentada.</t>
  </si>
  <si>
    <t>Lista detallada de los beneficiarios del proyecto de acuerdo con la Guía de Presentación de propuestas del PTP (Anexo 1 formatos 7.1 y 7.2). 
Para el caso de los pequeños y medianos productores de la Categoría A, es necesario que se presente certificación del RUAT emitida por la entidad territorial correspondiente o radicado del formulario en la misma entidad territorial.
Los productores presentados en la Categoria B que superen el rango de activos comprendidos en la Categoría A, deberán presentar certificación expedida por el revisor fiscal o contador (incluyendo tarjeta profesional). En caso contrario, podrán presentar certificación del RUAT. 
En caso de que al momento de presentar la propuesta, solo se haya presentado para los beneficiarios (pequeños y medianos productores) Categoría A el radicado del formulario del Ruat, será necesario, que previo a la suscripción del contrato  se debe presentar la certificación del RUAT junto con los demás documentos que sean requeridos para la formalización del contrato.</t>
  </si>
  <si>
    <t xml:space="preserve">Cada una de las propuestas presentadas que resulten viables y hasta el agotamiento de los recursos dispuestos para la ejecución de la presente convocatoria, serán cofinanciadas hasta un máximo determinado en la tabla 5 de los Términos de Referencia. </t>
  </si>
  <si>
    <t>Presentar certificado de contrapartida de apoyo a la propuesta  (Anexo 2), en caso de ser apoyada por la Gobernación correspondiente. Para el caso de  las propuestas de aguacate Hass se requerirá una carta de aval de la propuesta emitida por el ICA.</t>
  </si>
  <si>
    <t xml:space="preserve">Garantía de seriedad de la propuesta emitida por entidad legalmente constituida en Colombia y satisfactoria y aceptable para FIDUCOLDEX </t>
  </si>
  <si>
    <r>
      <t>Garantía de seriedad de la propuesta en formato de entidades particulares, de acuerdo con las indicaciones de los Términos de referencia Numeral 4.5. En el caso de pólizas de seguro se deberá anexar adicionalmente el respectivo recibo de pago.</t>
    </r>
    <r>
      <rPr>
        <sz val="14"/>
        <rFont val="Calibri"/>
        <family val="2"/>
        <scheme val="minor"/>
      </rPr>
      <t xml:space="preserve"> </t>
    </r>
    <r>
      <rPr>
        <b/>
        <sz val="14"/>
        <rFont val="Calibri"/>
        <family val="2"/>
        <scheme val="minor"/>
      </rPr>
      <t>La garantía debe ser válida por un periodo mínimo de 120 días contados a partir de la fecha de radicación de la propuesta.
El valor de la garantía de seriedad para la convocatoria será el equivalente al 20% del valor total de la propuesta.</t>
    </r>
  </si>
  <si>
    <t>Carta de Aval para la presentación de propuestas de Aguacate Hass</t>
  </si>
  <si>
    <t>Para el caso de entidades públicas, debe contener la firma del responsable como ordenador del gasto. Las certificaciones emitidas por las entidades privadas deberan estar respaldadas con la firma del representante legal y Contador o Revisor Fiscal.</t>
  </si>
  <si>
    <t xml:space="preserve">Para los documentos en medio magnético utilizar  CD no regrabable (CD-R, DVD-R)  enviando una carpeta que contenga (1) archivo PDF por cada uno de los documentos requeridos  y un (1) archivo XLS o XLSX correspondiente a la Guía de presentación de propuestas. </t>
  </si>
  <si>
    <t>Para las personas naturales: 
i. Copia de los certificados académicos
ii. Copia de los certificados de experiencia laboral relacionada</t>
  </si>
  <si>
    <t xml:space="preserve">Para Personas Jurídicas:
i. Portafolio Institucional de la EPSAGRO  y/o entidad que vaya a apoyar procesos específicos de formación o asistencia técnica del proyecto.
ii. Copia  de los contratos o copia de certificación que certifican evidencien la experiencia relacionada por la persona jurídica. 
</t>
  </si>
  <si>
    <t>Documentación del proponente</t>
  </si>
  <si>
    <t xml:space="preserve">Documentación de  entidades o empresas aportantes de contrapartida: </t>
  </si>
  <si>
    <t>c. Certificado de contrapartida de apoyo a la propuesta emitida por la entidad responsable.
Para el caso de  las propuestas de aguacate Hass se requerirá una carta de aval de la propuesta suscrita por el ICA (Anexo 2 y 3).</t>
  </si>
  <si>
    <t>d. Copia legible de las Declaraciones de renta de la entidad Proponente de los dos últimos años gravables.</t>
  </si>
  <si>
    <t>e. Estados financieros de la entidad Proponente, certificados y dictaminados de los dos últimos años completos, debidamente suscritos por el representante legal y contador o revisor fiscal, según se indique en el certificado de existencia y representación legal del proponente.</t>
  </si>
  <si>
    <t>f. Fotocopia legible de la Cédula de ciudadanía del Representante Legal que suscribe los estados financieros y la carta de presentación de la propuestas.</t>
  </si>
  <si>
    <t xml:space="preserve">g. Fotocopia legible de la Cédula de ciudadanía del Contador o Revisor Fiscal que suscribe los estados financieros </t>
  </si>
  <si>
    <t>h. Fotocopia legible del Certificado de matrícula profesional o de la tarjeta profesional del Contador o Revisor Fiscal que suscribe los estados financieros</t>
  </si>
  <si>
    <t xml:space="preserve">i.  Fotocopia de la Resolución expedida por la DIAN que lo autoriza como autoretenedor, cuando aplique. </t>
  </si>
  <si>
    <t xml:space="preserve">j. Copia o certificaciones de los contratos y/o convenios desarrollados en proyectos sectoriales con entidades públicas, privadas o de cooperación internacional. </t>
  </si>
  <si>
    <t>CARTA DE AVAL  con justificación técnica de apoyo a la propuesta suscrita  por el ICA, relacionadas con Aguacate Hass.</t>
  </si>
  <si>
    <t xml:space="preserve">Lista detallada de los beneficiarios del proyecto de acuerdo con la Guía de Presentación de propuestas del PTP (Anexo 1 formatos 7.1 y 7.2). 
Es requisito que en todas las propuestas se detalle la lista de pequeños y medianos productores beneficiarios CATEGORIAS A y B.
Es necesario que cada proponente verifique si su pequeño o mediano productor pertenece a la CATEGORÍA A o si pasa a ser de la CATEGORÍA B.  
 Para el caso de los pequeños y medianos productores de la CATEGORÍA A, es necesario presentar:
- Certificación del RUAT (Registro Único de Asistencia Técnica) emitida por la entidad territorial correspondiente o radicado del formulario en la entidad territorial correspondiente. En caso de que al momento de presentar la propuesta, solo se haya presentado para los beneficiarios (pequeños y medianos productores) Categoría A el radicado del formulario del RUAT, será necesario, que previo a la suscripción del contrato  se debe presentar la certificación del RUAT junto con los demás documentos que sean requeridos para la formalización del contrato.
Para los pequeños y medianos productores beneficiarios CATEGORÍA B, al momento de la suscripción del contrato, será necesario presentar:
- Certificación expedida por el revisor fiscal o contador (incluyendo tarjeta profesional) en la cual conste que los pequeños y medianos productores cumplen con los requisitos de la Categoría B, de la presente convocatoria.
</t>
  </si>
  <si>
    <t>a. Acepta las condiciones establecidas en los términos de referencia de la convocatoria incluyendo los anexos y adendas respectivos.
b.  No conocer circunstancia alguna que implique conflicto de intereses para contratar con FIDUCOLDEX Y EL PROGRAMA DE TRANSFORMACIÓN PRODUCTIVA.
c.  No estar incurso en las causales de inhabilidad e incompatibilidad establecidas en la Ley 80 de 1993, en el decreto 128 de 1976 y la ley 1474 de 2011 y demás normas sobre la materia, para contratar con FIDUCOLDEX – PROGRAMA DE TRANSFORMACIÓN PRODUCTIVA.
d.  La empresa  no se encuentra en proceso de liquidación.
e.  Los recursos aportados como contrapartida establecidos en la propuesta son responsabilidad de la entidad proponente independientemente de la fuente de recursos  y no provienen de una actividad no autorizada de captación masiva y habitual de recursos.
f. Que toda la información consignada en la propuesta y su equipo de trabajo es verídica.
g.   Que la propuesta presentada no contempla actividades que estén siendo previamente cofinanciadas con recursos del Ministerio de Agricultura y Desarrollo Rural  operados por otras entidades públicas o privadas, para los mismos usuarios finales y con el mismo objeto.
Así mismo, que autoriza a FIDUCOLDEX - PROGRAMA DE TRANSFORMACIÓN PRODUCTIVA y al MINISTERIO DE COMERCIO, INDUSTRIA Y TURISMO a procesar, recolectar, almacenar, usar, actualizar, transmitir, poner en circulación y en general, aplicar cualquier tipo de tratamiento a mi información personal y de la empresa a la que tengan acceso en virtud del proyecto presentado todo lo anterior conforme a las políticas de protección  de datos en Colombia.</t>
  </si>
  <si>
    <t>Indicar la destinación (rubro) de la contrapartida relacionando en especial cómo se favorecen los beneficiarios correspondientes a la Categoría B. Mínimo el 70% de los recursos de contrapartida atienden beneficiarios de la categoria B. Mínimo el 60% del total de la contrapartida debe ser en efectivo.</t>
  </si>
  <si>
    <t>Para efectos de la presente convocatoria, se entienden por gremios, las personas jurídicas que agrupan a personas del mismo oficio; dedicadas a la producción, comercialización y/o gestión de bienes agrícolas, pecuarios, acuícolas o forestales; sin ánimo de lucro; regida por estatutos especiales y con personería jurídica debidamente reconocida de ac9uerdo con las leyes de la República de Colombia. Para esta convocatoria los GREMIOS que podrán presentar propuesta son los que representen sectores o actividades de la cadena de valor del Agro del PTP.</t>
  </si>
  <si>
    <r>
      <t>·</t>
    </r>
    <r>
      <rPr>
        <sz val="7"/>
        <rFont val="Times New Roman"/>
        <family val="1"/>
      </rPr>
      <t xml:space="preserve">         </t>
    </r>
    <r>
      <rPr>
        <sz val="12"/>
        <rFont val="Calibri"/>
        <family val="2"/>
      </rPr>
      <t>Fotocopia legible, de la cédula de ciudadanía del Representante Legal.</t>
    </r>
  </si>
  <si>
    <r>
      <t>·</t>
    </r>
    <r>
      <rPr>
        <sz val="7"/>
        <rFont val="Times New Roman"/>
        <family val="1"/>
      </rPr>
      <t xml:space="preserve">         </t>
    </r>
    <r>
      <rPr>
        <sz val="12"/>
        <rFont val="Calibri"/>
        <family val="2"/>
      </rPr>
      <t xml:space="preserve">Fotocopia legible, de la cédula de ciudadanía del Contador o Revisor Fiscal que suscribe los estados financieros. </t>
    </r>
  </si>
  <si>
    <r>
      <t>·</t>
    </r>
    <r>
      <rPr>
        <sz val="7"/>
        <rFont val="Times New Roman"/>
        <family val="1"/>
      </rPr>
      <t xml:space="preserve">         </t>
    </r>
    <r>
      <rPr>
        <sz val="12"/>
        <rFont val="Calibri"/>
        <family val="2"/>
      </rPr>
      <t xml:space="preserve">Fotocopia legible, del certificado de matrícula profesional o de la tarjeta profesional del Contador o Revisor Fiscal que suscribe los estados financieros. </t>
    </r>
  </si>
  <si>
    <r>
      <t>·</t>
    </r>
    <r>
      <rPr>
        <sz val="7"/>
        <rFont val="Times New Roman"/>
        <family val="1"/>
      </rPr>
      <t xml:space="preserve">         </t>
    </r>
    <r>
      <rPr>
        <sz val="12"/>
        <rFont val="Calibri"/>
        <family val="2"/>
      </rPr>
      <t xml:space="preserve">Fotocopia de la resolución expedida por la DIAN que lo autoriza como autorretenedor, cuando aplique. </t>
    </r>
  </si>
  <si>
    <r>
      <t>Honorarios de personal contratado y expertos:</t>
    </r>
    <r>
      <rPr>
        <sz val="11"/>
        <rFont val="Calibri"/>
        <family val="2"/>
      </rPr>
      <t xml:space="preserve"> Corresponde al pago de honorarios o servicios de consultoría con personas naturales o jurídicas externas al Proponente (EPSAGRO contratada o con quien se desarrollará la propuesta), contratados exclusivamente para el desarrollo del proyecto (Tabla 6 de términos de referencia).
 Se deberá presupuestar en recurso humano, sólo aquellos profesionales adicionales a los ya existentes en el proponente, y que sean contratados con motivo del desarrollo del proyecto y por prestación de servicios. </t>
    </r>
  </si>
  <si>
    <r>
      <rPr>
        <b/>
        <sz val="11"/>
        <rFont val="Calibri"/>
        <family val="2"/>
      </rPr>
      <t xml:space="preserve">Pago de recursos necesarios para el cumplimiento de requisitos técnicos de mejoramiento para cumplir con las necesidades del mercado a los beneficiarios de la asistencia técnica: </t>
    </r>
    <r>
      <rPr>
        <sz val="11"/>
        <rFont val="Calibri"/>
        <family val="2"/>
      </rPr>
      <t xml:space="preserve">
1. Pago de tarifas tales como: evaluaciones de auditoría o preauditoría, certificaciones requeridas para el ingreso al mercado de destino (certificaciones realizadas por Organismos de Certificación debidamente Acreditados y cuyo alcance de acreditación incluya la respectiva certificación), registro de marca y registros sanitarios ante el INVIMA, licencias ambientales, dictamen técnico ambiental o Registro ICA, Pago de servicios de laboratorio  (incluidos envíos de muestras y costos de ensayos) que requiera el producto para ser puesto en el mercado internacional objetivo del mismo. 
2. Gastos para el proceso de implementación de certificados en el mercado de destino encaminados al cumplimiento de requisitos para la exportación. 
3. Gastos para el cumplimiento de requisitos de etiquetado y desarrollo de prototipo de envase, para los productos que aplique según mercado de destino (no incluye reproducción)
Nota 1: Dichos costos no incluyen la adquisición de activos tales como equipos de cómputo, muebles y enseres, terrenos, dotación, vehículos, construcciones y edificios.
Nota 2: El valor de este rubro no podrá ser superior al 30% del monto total del proyecto. 
Nota 3: En este rubro se excluye los gastos de honorarios a personal contratado y expertos, los cuales debe ser cubiertos solamente a través de los rubros R01 Y R02
</t>
    </r>
  </si>
  <si>
    <r>
      <t>Gastos requeridos para la movilización del personal que participa en el proyecto.</t>
    </r>
    <r>
      <rPr>
        <sz val="11"/>
        <rFont val="Calibri"/>
        <family val="2"/>
      </rPr>
      <t xml:space="preserve"> Se incluyen gastos de tiquetes y alojamiento. El monto máximo de cofinanciación será hasta del  10% del valor total del proyecto. Manteniendo la racionalidad comercial de los costos, no se pueden incluir pagos de tiquetes en clase ejecutiva. Se excluye de este rubro la participación en eventos comerciales, ferias, misiones comerciales o exploratorias.</t>
    </r>
  </si>
  <si>
    <r>
      <t xml:space="preserve">Gastos asociados a actividades de capacitación: Incluye alquiler de salones y equipos, programas radiales, servicios de comunicaciones, transporte de beneficiarios para actividades de formación, asistencia técnica. </t>
    </r>
    <r>
      <rPr>
        <sz val="11"/>
        <rFont val="Calibri"/>
        <family val="2"/>
      </rPr>
      <t xml:space="preserve">El monto máximo de cofinanciación será hasta del 20% del valor total del proyecto.  Esta inversión no incluye adquisición de elementos o equipos de oficina.
No se reconocerán cánones causados con posterioridad a la fecha de vencimiento del contrato de cofinanciación.
Nota 1. Solo se permite el pago de servicios de alimentación para capacitaciones grupales.
Nota 2. En este rubro se excluye los gastos de honorarios, a personal contratado y expertos,  los cuales debe ser cubiertos solamente através de los rubros R01 Y R02.
</t>
    </r>
  </si>
  <si>
    <r>
      <t xml:space="preserve">MES DE INICIO
</t>
    </r>
    <r>
      <rPr>
        <sz val="9"/>
        <rFont val="Calibri"/>
        <family val="2"/>
        <scheme val="minor"/>
      </rPr>
      <t>(Mes 1, Mes 2, … Mes n)</t>
    </r>
  </si>
  <si>
    <r>
      <t xml:space="preserve">MES DE FINALIZACIÓN
</t>
    </r>
    <r>
      <rPr>
        <sz val="9"/>
        <rFont val="Calibri"/>
        <family val="2"/>
        <scheme val="minor"/>
      </rPr>
      <t>(Mes 1, Mes 2, … Mes n)</t>
    </r>
  </si>
  <si>
    <t>Cuenta con CERTIFICACION RUAT
SI o NO</t>
  </si>
  <si>
    <t>No podrán solicitar recursos para rubros diferentes a los especificados como cofinanciables en el numeral 3.5.3 de los Términos de Referencia.</t>
  </si>
  <si>
    <t>Las entidades que no pueden ser proponentes de acuerdo al Numeral 3.3.3.3 de los términos de referencia, podrán apoyar la propuesta a través de recursos de contrapartida en efectivo.</t>
  </si>
  <si>
    <r>
      <t xml:space="preserve">La información correspondiente se puede presentar en archivo </t>
    </r>
    <r>
      <rPr>
        <b/>
        <sz val="13"/>
        <rFont val="Calibri"/>
        <family val="2"/>
      </rPr>
      <t xml:space="preserve">Word </t>
    </r>
    <r>
      <rPr>
        <sz val="13"/>
        <rFont val="Calibri"/>
        <family val="2"/>
      </rPr>
      <t>siempre y cuando contenga su respectiva numeración: La descripcion de la propuesta debe estar de acuerdo al Numeral 3.3.4.3 de los términos de referencia y orientarse a mejorar la competitividad, y productividad para incrementar las exportaciones, a través de la asistencia técnica gremial.</t>
    </r>
  </si>
  <si>
    <t>La información correspondiente se puede presentar en archivo Word siempre y cuando contenga su respectiva numeración: La descripcion de la propuesta debe estar de acuerdo al Numeral 3.3.4.3 de los términos de referencia y orientarse a mejorar la competitividad, y productividad para incrementar las exportaciones, a través de la asistencia técnica gremial.</t>
  </si>
  <si>
    <t xml:space="preserve">El porcentaje máximo de cofinanciación solicitado no podrá exceder el NOVENTA PORCIENTO (90%) del presupuesto total del proyecto presentado, (la cual podrá presentarse con uno o más proyectos), con base en los criterios señalados en el Numeral 3.5.2.  sin que en ningún caso este valor supere los valores indicados en la Tabla 4 de los términos de referencia.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</si>
</sst>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 _€_-;\-* #,##0.00\ _€_-;_-* &quot;-&quot;??\ _€_-;_-@_-"/>
    <numFmt numFmtId="164" formatCode="_-&quot;$&quot;* #,##0.00_-;\-&quot;$&quot;* #,##0.00_-;_-&quot;$&quot;* &quot;-&quot;??_-;_-@_-"/>
    <numFmt numFmtId="165" formatCode="_-* #,##0.00\ _p_t_a_-;\-* #,##0.00\ _p_t_a_-;_-* &quot;-&quot;??\ _p_t_a_-;_-@_-"/>
    <numFmt numFmtId="166" formatCode="&quot;$&quot;\ #,##0"/>
    <numFmt numFmtId="167" formatCode="&quot;$&quot;\ #,##0.0"/>
    <numFmt numFmtId="168" formatCode="0.0"/>
    <numFmt numFmtId="169" formatCode="#,##0.0"/>
    <numFmt numFmtId="170" formatCode="_ * #,##0_ ;_ * \-#,##0_ ;_ * &quot;-&quot;??_ ;_ @_ "/>
    <numFmt numFmtId="171" formatCode="&quot;$&quot;\ #,##0.00"/>
    <numFmt numFmtId="172" formatCode="_-* #,##0.00\ &quot;pta&quot;_-;\-* #,##0.00\ &quot;pta&quot;_-;_-* &quot;-&quot;??\ &quot;pta&quot;_-;_-@_-"/>
    <numFmt numFmtId="173" formatCode="[$$-240A]\ #,##0"/>
    <numFmt numFmtId="174" formatCode="_-&quot;$&quot;* #,##0_-;\-&quot;$&quot;* #,##0_-;_-&quot;$&quot;* &quot;-&quot;??_-;_-@_-"/>
    <numFmt numFmtId="175" formatCode="_([$$-240A]\ * #,##0_);_([$$-240A]\ * \(#,##0\);_([$$-240A]\ * &quot;-&quot;??_);_(@_)"/>
    <numFmt numFmtId="176" formatCode="&quot;$&quot;\ #,##0.00;[Red]&quot;$&quot;\ \-#,##0.00"/>
    <numFmt numFmtId="177" formatCode="dd/mm/yyyy;@"/>
    <numFmt numFmtId="178" formatCode="0.0000"/>
    <numFmt numFmtId="179" formatCode="0.0000%"/>
  </numFmts>
  <fonts count="82" x14ac:knownFonts="1">
    <font>
      <sz val="10"/>
      <name val="Arial"/>
    </font>
    <font>
      <sz val="11"/>
      <color theme="1"/>
      <name val="Calibri"/>
      <family val="2"/>
      <scheme val="minor"/>
    </font>
    <font>
      <sz val="10"/>
      <name val="Arial"/>
      <family val="2"/>
    </font>
    <font>
      <b/>
      <sz val="11"/>
      <name val="Calibri"/>
      <family val="2"/>
    </font>
    <font>
      <sz val="11"/>
      <name val="Calibri"/>
      <family val="2"/>
    </font>
    <font>
      <sz val="11"/>
      <color indexed="8"/>
      <name val="Calibri"/>
      <family val="2"/>
    </font>
    <font>
      <b/>
      <sz val="12"/>
      <color indexed="9"/>
      <name val="Calibri"/>
      <family val="2"/>
    </font>
    <font>
      <b/>
      <sz val="9"/>
      <name val="Calibri"/>
      <family val="2"/>
    </font>
    <font>
      <sz val="10"/>
      <name val="Arial"/>
      <family val="2"/>
    </font>
    <font>
      <b/>
      <sz val="14"/>
      <color indexed="9"/>
      <name val="Calibri"/>
      <family val="2"/>
    </font>
    <font>
      <b/>
      <sz val="14"/>
      <name val="Calibri"/>
      <family val="2"/>
    </font>
    <font>
      <sz val="14"/>
      <color indexed="8"/>
      <name val="Calibri"/>
      <family val="2"/>
    </font>
    <font>
      <sz val="14"/>
      <name val="Calibri"/>
      <family val="2"/>
    </font>
    <font>
      <b/>
      <sz val="16"/>
      <color indexed="9"/>
      <name val="Calibri"/>
      <family val="2"/>
    </font>
    <font>
      <sz val="10"/>
      <name val="Arial"/>
      <family val="2"/>
    </font>
    <font>
      <sz val="11"/>
      <color indexed="8"/>
      <name val="Calibri"/>
      <family val="2"/>
      <scheme val="minor"/>
    </font>
    <font>
      <sz val="11"/>
      <name val="Calibri"/>
      <family val="2"/>
      <scheme val="minor"/>
    </font>
    <font>
      <sz val="10.5"/>
      <name val="Calibri"/>
      <family val="2"/>
      <scheme val="minor"/>
    </font>
    <font>
      <sz val="14"/>
      <color theme="1"/>
      <name val="Calibri"/>
      <family val="2"/>
    </font>
    <font>
      <b/>
      <sz val="14"/>
      <color theme="1"/>
      <name val="Calibri"/>
      <family val="2"/>
    </font>
    <font>
      <sz val="10"/>
      <color indexed="8"/>
      <name val="Calibri"/>
      <family val="2"/>
      <scheme val="minor"/>
    </font>
    <font>
      <b/>
      <sz val="14"/>
      <color indexed="9"/>
      <name val="Calibri"/>
      <family val="2"/>
      <scheme val="minor"/>
    </font>
    <font>
      <b/>
      <sz val="10.5"/>
      <name val="Calibri"/>
      <family val="2"/>
      <scheme val="minor"/>
    </font>
    <font>
      <sz val="10"/>
      <color rgb="FF000000"/>
      <name val="Arial"/>
      <family val="2"/>
    </font>
    <font>
      <sz val="11"/>
      <color rgb="FF000000"/>
      <name val="Calibri"/>
      <family val="2"/>
    </font>
    <font>
      <b/>
      <sz val="14"/>
      <color rgb="FFFFFFFF"/>
      <name val="Calibri"/>
      <family val="2"/>
    </font>
    <font>
      <u/>
      <sz val="12"/>
      <color rgb="FF0000FF"/>
      <name val="Arial"/>
      <family val="2"/>
    </font>
    <font>
      <b/>
      <sz val="9"/>
      <color rgb="FF000000"/>
      <name val="Calibri"/>
      <family val="2"/>
    </font>
    <font>
      <sz val="10"/>
      <name val="Arial"/>
      <family val="2"/>
    </font>
    <font>
      <sz val="10"/>
      <name val="Arial"/>
      <family val="2"/>
    </font>
    <font>
      <b/>
      <sz val="12"/>
      <name val="Calibri"/>
      <family val="2"/>
      <scheme val="minor"/>
    </font>
    <font>
      <sz val="9"/>
      <name val="Calibri"/>
      <family val="2"/>
    </font>
    <font>
      <b/>
      <sz val="9"/>
      <color indexed="9"/>
      <name val="Calibri"/>
      <family val="2"/>
    </font>
    <font>
      <sz val="9"/>
      <color indexed="9"/>
      <name val="Calibri"/>
      <family val="2"/>
    </font>
    <font>
      <sz val="14"/>
      <color theme="0"/>
      <name val="Calibri"/>
      <family val="2"/>
    </font>
    <font>
      <b/>
      <sz val="12"/>
      <name val="Calibri"/>
      <family val="2"/>
    </font>
    <font>
      <sz val="10"/>
      <name val="Verdana"/>
      <family val="2"/>
    </font>
    <font>
      <b/>
      <u/>
      <sz val="12"/>
      <name val="Calibri"/>
      <family val="2"/>
    </font>
    <font>
      <u/>
      <sz val="10"/>
      <color indexed="12"/>
      <name val="Arial"/>
      <family val="2"/>
    </font>
    <font>
      <sz val="12"/>
      <name val="Calibri"/>
      <family val="2"/>
    </font>
    <font>
      <b/>
      <sz val="10"/>
      <name val="Arial"/>
      <family val="2"/>
    </font>
    <font>
      <b/>
      <sz val="22"/>
      <color theme="0"/>
      <name val="Calibri"/>
      <family val="2"/>
    </font>
    <font>
      <b/>
      <sz val="11"/>
      <color indexed="10"/>
      <name val="Calibri"/>
      <family val="2"/>
    </font>
    <font>
      <b/>
      <sz val="11"/>
      <name val="Arial"/>
      <family val="2"/>
    </font>
    <font>
      <sz val="14"/>
      <color indexed="9"/>
      <name val="Calibri"/>
      <family val="2"/>
    </font>
    <font>
      <b/>
      <sz val="16"/>
      <color theme="0"/>
      <name val="Calibri"/>
      <family val="2"/>
    </font>
    <font>
      <b/>
      <sz val="10"/>
      <color indexed="9"/>
      <name val="Arial"/>
      <family val="2"/>
    </font>
    <font>
      <sz val="16"/>
      <name val="Verdana"/>
      <family val="2"/>
    </font>
    <font>
      <b/>
      <sz val="11"/>
      <name val="Verdana"/>
      <family val="2"/>
    </font>
    <font>
      <sz val="16"/>
      <name val="Calibri"/>
      <family val="2"/>
    </font>
    <font>
      <sz val="11"/>
      <name val="Arial"/>
      <family val="2"/>
    </font>
    <font>
      <b/>
      <sz val="12"/>
      <color theme="8" tint="0.79998168889431442"/>
      <name val="Calibri"/>
      <family val="2"/>
    </font>
    <font>
      <sz val="12"/>
      <name val="Arial"/>
      <family val="2"/>
    </font>
    <font>
      <sz val="12"/>
      <name val="Calibri"/>
      <family val="2"/>
      <scheme val="minor"/>
    </font>
    <font>
      <sz val="10"/>
      <color rgb="FF000000"/>
      <name val="Calibri"/>
      <family val="2"/>
      <scheme val="minor"/>
    </font>
    <font>
      <u/>
      <sz val="10"/>
      <color rgb="FF000000"/>
      <name val="Calibri"/>
      <family val="2"/>
      <scheme val="minor"/>
    </font>
    <font>
      <b/>
      <sz val="12"/>
      <color rgb="FFFF0000"/>
      <name val="Calibri"/>
      <family val="2"/>
    </font>
    <font>
      <b/>
      <i/>
      <sz val="10"/>
      <color rgb="FF002060"/>
      <name val="Arial"/>
      <family val="2"/>
    </font>
    <font>
      <b/>
      <sz val="14"/>
      <color theme="0"/>
      <name val="Arial"/>
      <family val="2"/>
    </font>
    <font>
      <b/>
      <sz val="18"/>
      <color theme="0"/>
      <name val="Arial"/>
      <family val="2"/>
    </font>
    <font>
      <b/>
      <sz val="11"/>
      <color rgb="FF0070C0"/>
      <name val="Calibri"/>
      <family val="2"/>
      <scheme val="minor"/>
    </font>
    <font>
      <sz val="13"/>
      <name val="Calibri"/>
      <family val="2"/>
    </font>
    <font>
      <b/>
      <sz val="13"/>
      <name val="Calibri"/>
      <family val="2"/>
    </font>
    <font>
      <b/>
      <i/>
      <sz val="11"/>
      <color indexed="9"/>
      <name val="Calibri"/>
      <family val="2"/>
    </font>
    <font>
      <b/>
      <sz val="11"/>
      <color theme="1"/>
      <name val="Calibri"/>
      <family val="2"/>
    </font>
    <font>
      <sz val="11"/>
      <color theme="1"/>
      <name val="Calibri"/>
      <family val="2"/>
    </font>
    <font>
      <i/>
      <sz val="11"/>
      <color theme="1"/>
      <name val="Calibri"/>
      <family val="2"/>
    </font>
    <font>
      <sz val="11"/>
      <color theme="1"/>
      <name val="Arial"/>
      <family val="2"/>
    </font>
    <font>
      <b/>
      <sz val="11"/>
      <color indexed="8"/>
      <name val="Calibri"/>
      <family val="2"/>
    </font>
    <font>
      <b/>
      <sz val="11"/>
      <color indexed="9"/>
      <name val="Calibri"/>
      <family val="2"/>
    </font>
    <font>
      <sz val="14"/>
      <name val="Calibri"/>
      <family val="2"/>
      <scheme val="minor"/>
    </font>
    <font>
      <b/>
      <sz val="14"/>
      <name val="Calibri"/>
      <family val="2"/>
      <scheme val="minor"/>
    </font>
    <font>
      <sz val="12"/>
      <name val="Symbol"/>
      <family val="1"/>
      <charset val="2"/>
    </font>
    <font>
      <sz val="7"/>
      <name val="Times New Roman"/>
      <family val="1"/>
    </font>
    <font>
      <sz val="22"/>
      <name val="Calibri"/>
      <family val="2"/>
      <scheme val="minor"/>
    </font>
    <font>
      <sz val="22"/>
      <name val="Constantia"/>
      <family val="2"/>
    </font>
    <font>
      <b/>
      <sz val="20"/>
      <name val="Calibri"/>
      <family val="2"/>
    </font>
    <font>
      <b/>
      <u/>
      <sz val="10"/>
      <name val="Arial"/>
      <family val="2"/>
    </font>
    <font>
      <sz val="18"/>
      <name val="Calibri"/>
      <family val="2"/>
    </font>
    <font>
      <b/>
      <i/>
      <sz val="9"/>
      <name val="Calibri"/>
      <family val="2"/>
    </font>
    <font>
      <sz val="9"/>
      <name val="Calibri"/>
      <family val="2"/>
      <scheme val="minor"/>
    </font>
    <font>
      <b/>
      <i/>
      <sz val="10"/>
      <name val="Arial"/>
      <family val="2"/>
    </font>
  </fonts>
  <fills count="1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FFFFFF"/>
      </patternFill>
    </fill>
    <fill>
      <patternFill patternType="solid"/>
    </fill>
    <fill>
      <patternFill patternType="solid">
        <fgColor indexed="22"/>
        <bgColor indexed="64"/>
      </patternFill>
    </fill>
    <fill>
      <patternFill patternType="solid">
        <fgColor indexed="18"/>
        <bgColor indexed="64"/>
      </patternFill>
    </fill>
    <fill>
      <patternFill patternType="solid">
        <fgColor rgb="FFFFFF00"/>
        <bgColor indexed="64"/>
      </patternFill>
    </fill>
    <fill>
      <patternFill patternType="solid">
        <fgColor theme="5"/>
        <bgColor indexed="64"/>
      </patternFill>
    </fill>
    <fill>
      <patternFill patternType="solid">
        <fgColor rgb="FF00B050"/>
        <bgColor indexed="64"/>
      </patternFill>
    </fill>
    <fill>
      <patternFill patternType="solid">
        <fgColor theme="6" tint="0.59999389629810485"/>
        <bgColor indexed="64"/>
      </patternFill>
    </fill>
    <fill>
      <patternFill patternType="solid">
        <fgColor theme="6"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thin">
        <color indexed="64"/>
      </bottom>
      <diagonal/>
    </border>
    <border>
      <left style="medium">
        <color rgb="FF000000"/>
      </left>
      <right/>
      <top/>
      <bottom style="medium">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thin">
        <color theme="7"/>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s>
  <cellStyleXfs count="15">
    <xf numFmtId="0" fontId="0" fillId="0" borderId="0"/>
    <xf numFmtId="165" fontId="8" fillId="0" borderId="0" applyFont="0" applyFill="0" applyBorder="0" applyAlignment="0" applyProtection="0"/>
    <xf numFmtId="0" fontId="8" fillId="0" borderId="0"/>
    <xf numFmtId="9" fontId="14" fillId="0" borderId="0" applyFont="0" applyFill="0" applyBorder="0" applyAlignment="0" applyProtection="0"/>
    <xf numFmtId="0" fontId="2" fillId="0" borderId="0"/>
    <xf numFmtId="0" fontId="23" fillId="0" borderId="0"/>
    <xf numFmtId="43" fontId="23" fillId="0" borderId="0" applyFont="0" applyFill="0" applyBorder="0" applyAlignment="0" applyProtection="0"/>
    <xf numFmtId="164" fontId="28"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0" fontId="38" fillId="0" borderId="0" applyNumberFormat="0" applyFill="0" applyBorder="0" applyAlignment="0" applyProtection="0">
      <alignment vertical="top"/>
      <protection locked="0"/>
    </xf>
    <xf numFmtId="165"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cellStyleXfs>
  <cellXfs count="881">
    <xf numFmtId="0" fontId="0" fillId="0" borderId="0" xfId="0"/>
    <xf numFmtId="0" fontId="15" fillId="2" borderId="0" xfId="2" applyFont="1" applyFill="1" applyProtection="1"/>
    <xf numFmtId="0" fontId="15" fillId="2" borderId="0" xfId="2" applyFont="1" applyFill="1" applyAlignment="1" applyProtection="1">
      <alignment wrapText="1"/>
    </xf>
    <xf numFmtId="0" fontId="16" fillId="2" borderId="0" xfId="2" applyFont="1" applyFill="1" applyProtection="1"/>
    <xf numFmtId="0" fontId="15" fillId="2" borderId="0" xfId="2" applyFont="1" applyFill="1" applyAlignment="1" applyProtection="1">
      <alignment vertical="center"/>
    </xf>
    <xf numFmtId="0" fontId="16" fillId="2" borderId="0" xfId="2" applyFont="1" applyFill="1" applyAlignment="1" applyProtection="1">
      <alignment vertical="center"/>
    </xf>
    <xf numFmtId="0" fontId="15" fillId="3" borderId="8" xfId="2" applyFont="1" applyFill="1" applyBorder="1" applyAlignment="1" applyProtection="1">
      <alignment vertical="center"/>
    </xf>
    <xf numFmtId="0" fontId="15" fillId="2" borderId="0" xfId="2" applyFont="1" applyFill="1" applyBorder="1" applyAlignment="1" applyProtection="1">
      <alignment vertical="center"/>
    </xf>
    <xf numFmtId="0" fontId="15" fillId="2" borderId="0" xfId="2" applyFont="1" applyFill="1" applyAlignment="1" applyProtection="1">
      <alignment vertical="center" wrapText="1"/>
    </xf>
    <xf numFmtId="0" fontId="15" fillId="2" borderId="0" xfId="2" applyFont="1" applyFill="1" applyBorder="1" applyAlignment="1" applyProtection="1">
      <alignment vertical="center" wrapText="1"/>
    </xf>
    <xf numFmtId="0" fontId="11" fillId="2" borderId="0" xfId="2" applyFont="1" applyFill="1" applyAlignment="1" applyProtection="1">
      <alignment vertical="center"/>
    </xf>
    <xf numFmtId="0" fontId="11" fillId="2" borderId="0" xfId="2" applyFont="1" applyFill="1" applyAlignment="1" applyProtection="1">
      <alignment horizontal="center" vertical="center" wrapText="1"/>
    </xf>
    <xf numFmtId="0" fontId="11" fillId="2" borderId="0" xfId="2" applyFont="1" applyFill="1" applyAlignment="1" applyProtection="1">
      <alignment vertical="center" wrapText="1"/>
    </xf>
    <xf numFmtId="0" fontId="11" fillId="0" borderId="0" xfId="2" applyFont="1" applyFill="1" applyBorder="1" applyAlignment="1" applyProtection="1">
      <alignment vertical="center"/>
    </xf>
    <xf numFmtId="0" fontId="11" fillId="2" borderId="0" xfId="2" applyFont="1" applyFill="1" applyBorder="1" applyAlignment="1" applyProtection="1">
      <alignment horizontal="center" vertical="center"/>
    </xf>
    <xf numFmtId="0" fontId="11" fillId="2" borderId="0" xfId="2" applyFont="1" applyFill="1" applyBorder="1" applyAlignment="1" applyProtection="1">
      <alignment vertical="center"/>
    </xf>
    <xf numFmtId="0" fontId="12" fillId="2" borderId="0" xfId="2" applyFont="1" applyFill="1" applyBorder="1" applyAlignment="1" applyProtection="1">
      <alignment vertical="center" wrapText="1"/>
    </xf>
    <xf numFmtId="0" fontId="15" fillId="2" borderId="0" xfId="2" applyFont="1" applyFill="1" applyAlignment="1" applyProtection="1">
      <alignment horizontal="center" wrapText="1"/>
    </xf>
    <xf numFmtId="0" fontId="15" fillId="2" borderId="0" xfId="2" applyFont="1" applyFill="1" applyAlignment="1" applyProtection="1">
      <alignment horizontal="center" vertical="center" wrapText="1"/>
    </xf>
    <xf numFmtId="0" fontId="20" fillId="2" borderId="0" xfId="2" applyFont="1" applyFill="1" applyBorder="1" applyAlignment="1" applyProtection="1">
      <alignment horizontal="left" vertical="center" wrapText="1"/>
    </xf>
    <xf numFmtId="0" fontId="20" fillId="2" borderId="8" xfId="2" applyFont="1" applyFill="1" applyBorder="1" applyAlignment="1" applyProtection="1">
      <alignment horizontal="left" vertical="center" wrapText="1"/>
    </xf>
    <xf numFmtId="0" fontId="20" fillId="2" borderId="0" xfId="2" applyFont="1" applyFill="1" applyBorder="1" applyAlignment="1" applyProtection="1">
      <alignment horizontal="center" vertical="center" wrapText="1"/>
    </xf>
    <xf numFmtId="0" fontId="11" fillId="4" borderId="0" xfId="2" applyFont="1" applyFill="1" applyAlignment="1" applyProtection="1">
      <alignment vertical="center"/>
    </xf>
    <xf numFmtId="0" fontId="12" fillId="4" borderId="0" xfId="2" applyFont="1" applyFill="1" applyBorder="1" applyAlignment="1" applyProtection="1">
      <alignment vertical="center" wrapText="1"/>
    </xf>
    <xf numFmtId="0" fontId="18" fillId="4" borderId="0" xfId="2" applyFont="1" applyFill="1" applyBorder="1" applyAlignment="1" applyProtection="1">
      <alignment vertical="center"/>
    </xf>
    <xf numFmtId="0" fontId="18" fillId="4" borderId="0" xfId="2" applyFont="1" applyFill="1" applyBorder="1" applyAlignment="1" applyProtection="1">
      <alignment vertical="center" wrapText="1"/>
    </xf>
    <xf numFmtId="0" fontId="18" fillId="4" borderId="0" xfId="2" applyFont="1" applyFill="1" applyBorder="1" applyAlignment="1" applyProtection="1">
      <alignment horizontal="center" vertical="center"/>
    </xf>
    <xf numFmtId="0" fontId="18" fillId="4" borderId="0" xfId="2" applyFont="1" applyFill="1" applyBorder="1" applyAlignment="1" applyProtection="1">
      <alignment horizontal="center" vertical="center" wrapText="1"/>
    </xf>
    <xf numFmtId="0" fontId="12" fillId="4" borderId="0" xfId="2" applyFont="1" applyFill="1" applyAlignment="1" applyProtection="1">
      <alignment vertical="center"/>
    </xf>
    <xf numFmtId="0" fontId="24" fillId="7" borderId="0" xfId="5" applyFont="1" applyFill="1" applyBorder="1" applyAlignment="1">
      <alignment vertical="center"/>
    </xf>
    <xf numFmtId="0" fontId="24" fillId="7" borderId="0" xfId="5" applyFont="1" applyFill="1" applyAlignment="1">
      <alignment vertical="center"/>
    </xf>
    <xf numFmtId="0" fontId="24" fillId="7" borderId="0" xfId="5" applyFont="1" applyFill="1" applyAlignment="1">
      <alignment vertical="center" wrapText="1"/>
    </xf>
    <xf numFmtId="0" fontId="24" fillId="0" borderId="0" xfId="5" applyFont="1" applyFill="1" applyAlignment="1">
      <alignment vertical="center"/>
    </xf>
    <xf numFmtId="0" fontId="24" fillId="7" borderId="0" xfId="5" applyFont="1" applyFill="1" applyAlignment="1">
      <alignment horizontal="left" vertical="center" wrapText="1"/>
    </xf>
    <xf numFmtId="0" fontId="24" fillId="7" borderId="0" xfId="5" applyFont="1" applyFill="1" applyAlignment="1">
      <alignment horizontal="center" vertical="center" wrapText="1"/>
    </xf>
    <xf numFmtId="0" fontId="24" fillId="7" borderId="62" xfId="5" applyFont="1" applyFill="1" applyBorder="1" applyAlignment="1">
      <alignment vertical="center"/>
    </xf>
    <xf numFmtId="0" fontId="26" fillId="7" borderId="63" xfId="5" applyFont="1" applyFill="1" applyBorder="1" applyAlignment="1">
      <alignment horizontal="left" vertical="center" wrapText="1"/>
    </xf>
    <xf numFmtId="0" fontId="26" fillId="7" borderId="63" xfId="5" applyFont="1" applyFill="1" applyBorder="1" applyAlignment="1">
      <alignment horizontal="center" vertical="center" wrapText="1"/>
    </xf>
    <xf numFmtId="0" fontId="24" fillId="7" borderId="64" xfId="5" applyFont="1" applyFill="1" applyBorder="1" applyAlignment="1">
      <alignment vertical="center"/>
    </xf>
    <xf numFmtId="0" fontId="26" fillId="7" borderId="0" xfId="5" applyFont="1" applyFill="1" applyBorder="1" applyAlignment="1">
      <alignment horizontal="left" vertical="center" wrapText="1"/>
    </xf>
    <xf numFmtId="0" fontId="26" fillId="7" borderId="0" xfId="5" applyFont="1" applyFill="1" applyBorder="1" applyAlignment="1">
      <alignment horizontal="center" vertical="center" wrapText="1"/>
    </xf>
    <xf numFmtId="0" fontId="26" fillId="7" borderId="65" xfId="5" applyFont="1" applyFill="1" applyBorder="1" applyAlignment="1">
      <alignment horizontal="left" vertical="center" wrapText="1"/>
    </xf>
    <xf numFmtId="0" fontId="26" fillId="7" borderId="66" xfId="5" applyFont="1" applyFill="1" applyBorder="1" applyAlignment="1">
      <alignment horizontal="left" vertical="center" wrapText="1"/>
    </xf>
    <xf numFmtId="0" fontId="17" fillId="0" borderId="1" xfId="4" applyNumberFormat="1" applyFont="1" applyFill="1" applyBorder="1" applyAlignment="1" applyProtection="1">
      <alignment horizontal="center" vertical="center" wrapText="1"/>
      <protection locked="0"/>
    </xf>
    <xf numFmtId="0" fontId="17" fillId="0" borderId="10" xfId="4" applyNumberFormat="1" applyFont="1" applyFill="1" applyBorder="1" applyAlignment="1" applyProtection="1">
      <alignment horizontal="center" vertical="center" wrapText="1"/>
      <protection locked="0"/>
    </xf>
    <xf numFmtId="0" fontId="31" fillId="3" borderId="15" xfId="4" applyFont="1" applyFill="1" applyBorder="1" applyAlignment="1" applyProtection="1">
      <alignment horizontal="center" vertical="center" wrapText="1"/>
      <protection locked="0"/>
    </xf>
    <xf numFmtId="0" fontId="31" fillId="4" borderId="15" xfId="4" applyFont="1" applyFill="1" applyBorder="1" applyAlignment="1" applyProtection="1">
      <alignment horizontal="left" vertical="center" wrapText="1"/>
      <protection locked="0"/>
    </xf>
    <xf numFmtId="0" fontId="31" fillId="4" borderId="15" xfId="4" applyFont="1" applyFill="1" applyBorder="1" applyAlignment="1" applyProtection="1">
      <alignment horizontal="center" vertical="center" wrapText="1"/>
      <protection locked="0"/>
    </xf>
    <xf numFmtId="1" fontId="31" fillId="4" borderId="15" xfId="4" applyNumberFormat="1" applyFont="1" applyFill="1" applyBorder="1" applyAlignment="1" applyProtection="1">
      <alignment horizontal="center" vertical="center" wrapText="1"/>
      <protection locked="0"/>
    </xf>
    <xf numFmtId="166" fontId="31" fillId="4" borderId="15" xfId="4" applyNumberFormat="1" applyFont="1" applyFill="1" applyBorder="1" applyAlignment="1" applyProtection="1">
      <alignment horizontal="center" vertical="center" wrapText="1"/>
      <protection locked="0"/>
    </xf>
    <xf numFmtId="167" fontId="31" fillId="0" borderId="15" xfId="1" applyNumberFormat="1" applyFont="1" applyFill="1" applyBorder="1" applyAlignment="1" applyProtection="1">
      <alignment horizontal="center" vertical="center"/>
      <protection locked="0"/>
    </xf>
    <xf numFmtId="0" fontId="31" fillId="3" borderId="1" xfId="4" applyFont="1" applyFill="1" applyBorder="1" applyAlignment="1" applyProtection="1">
      <alignment horizontal="center" vertical="center" wrapText="1"/>
      <protection locked="0"/>
    </xf>
    <xf numFmtId="0" fontId="31" fillId="4" borderId="1" xfId="4" applyFont="1" applyFill="1" applyBorder="1" applyAlignment="1" applyProtection="1">
      <alignment horizontal="left" vertical="center" wrapText="1"/>
      <protection locked="0"/>
    </xf>
    <xf numFmtId="0" fontId="31" fillId="4" borderId="1" xfId="4" applyFont="1" applyFill="1" applyBorder="1" applyAlignment="1" applyProtection="1">
      <alignment horizontal="center" vertical="center" wrapText="1"/>
      <protection locked="0"/>
    </xf>
    <xf numFmtId="1" fontId="31" fillId="4" borderId="1" xfId="4" applyNumberFormat="1" applyFont="1" applyFill="1" applyBorder="1" applyAlignment="1" applyProtection="1">
      <alignment horizontal="center" vertical="center" wrapText="1"/>
      <protection locked="0"/>
    </xf>
    <xf numFmtId="166" fontId="31" fillId="4" borderId="1" xfId="4" applyNumberFormat="1" applyFont="1" applyFill="1" applyBorder="1" applyAlignment="1" applyProtection="1">
      <alignment horizontal="center" vertical="center" wrapText="1"/>
      <protection locked="0"/>
    </xf>
    <xf numFmtId="167" fontId="31" fillId="0" borderId="1" xfId="1" applyNumberFormat="1" applyFont="1" applyFill="1" applyBorder="1" applyAlignment="1" applyProtection="1">
      <alignment horizontal="center" vertical="center"/>
      <protection locked="0"/>
    </xf>
    <xf numFmtId="0" fontId="31" fillId="3" borderId="5" xfId="4" applyFont="1" applyFill="1" applyBorder="1" applyAlignment="1" applyProtection="1">
      <alignment horizontal="center" vertical="center" wrapText="1"/>
      <protection locked="0"/>
    </xf>
    <xf numFmtId="0" fontId="31" fillId="4" borderId="5" xfId="4" applyFont="1" applyFill="1" applyBorder="1" applyAlignment="1" applyProtection="1">
      <alignment horizontal="left" vertical="center" wrapText="1"/>
      <protection locked="0"/>
    </xf>
    <xf numFmtId="0" fontId="31" fillId="4" borderId="5" xfId="4" applyFont="1" applyFill="1" applyBorder="1" applyAlignment="1" applyProtection="1">
      <alignment horizontal="center" vertical="center" wrapText="1"/>
      <protection locked="0"/>
    </xf>
    <xf numFmtId="1" fontId="31" fillId="4" borderId="5" xfId="4" applyNumberFormat="1" applyFont="1" applyFill="1" applyBorder="1" applyAlignment="1" applyProtection="1">
      <alignment horizontal="center" vertical="center" wrapText="1"/>
      <protection locked="0"/>
    </xf>
    <xf numFmtId="166" fontId="31" fillId="4" borderId="5" xfId="4" applyNumberFormat="1" applyFont="1" applyFill="1" applyBorder="1" applyAlignment="1" applyProtection="1">
      <alignment horizontal="center" vertical="center" wrapText="1"/>
      <protection locked="0"/>
    </xf>
    <xf numFmtId="167" fontId="31" fillId="0" borderId="5" xfId="1" applyNumberFormat="1" applyFont="1" applyFill="1" applyBorder="1" applyAlignment="1" applyProtection="1">
      <alignment horizontal="center" vertical="center"/>
      <protection locked="0"/>
    </xf>
    <xf numFmtId="166" fontId="31" fillId="4" borderId="10" xfId="4" applyNumberFormat="1" applyFont="1" applyFill="1" applyBorder="1" applyAlignment="1" applyProtection="1">
      <alignment horizontal="center" vertical="center" wrapText="1"/>
      <protection locked="0"/>
    </xf>
    <xf numFmtId="167" fontId="31" fillId="0" borderId="10" xfId="1" applyNumberFormat="1" applyFont="1" applyFill="1" applyBorder="1" applyAlignment="1" applyProtection="1">
      <alignment horizontal="center" vertical="center"/>
      <protection locked="0"/>
    </xf>
    <xf numFmtId="0" fontId="4" fillId="4" borderId="1" xfId="4" applyFont="1" applyFill="1" applyBorder="1" applyAlignment="1" applyProtection="1">
      <alignment horizontal="center" vertical="center" wrapText="1"/>
    </xf>
    <xf numFmtId="169" fontId="7" fillId="9" borderId="1" xfId="1" applyNumberFormat="1" applyFont="1" applyFill="1" applyBorder="1" applyAlignment="1" applyProtection="1">
      <alignment horizontal="center" vertical="center"/>
      <protection locked="0"/>
    </xf>
    <xf numFmtId="169" fontId="7" fillId="9" borderId="10" xfId="1" applyNumberFormat="1" applyFont="1" applyFill="1" applyBorder="1" applyAlignment="1" applyProtection="1">
      <alignment horizontal="center" vertical="center"/>
      <protection locked="0"/>
    </xf>
    <xf numFmtId="169" fontId="7" fillId="9" borderId="31" xfId="1" applyNumberFormat="1" applyFont="1" applyFill="1" applyBorder="1" applyAlignment="1" applyProtection="1">
      <alignment horizontal="center" vertical="center"/>
    </xf>
    <xf numFmtId="170" fontId="7" fillId="9" borderId="31" xfId="1" applyNumberFormat="1" applyFont="1" applyFill="1" applyBorder="1" applyAlignment="1" applyProtection="1">
      <alignment horizontal="center" vertical="center"/>
    </xf>
    <xf numFmtId="170" fontId="7" fillId="9" borderId="32" xfId="1" applyNumberFormat="1" applyFont="1" applyFill="1" applyBorder="1" applyAlignment="1" applyProtection="1">
      <alignment horizontal="center" vertical="center"/>
    </xf>
    <xf numFmtId="169" fontId="7" fillId="9" borderId="11" xfId="1" applyNumberFormat="1" applyFont="1" applyFill="1" applyBorder="1" applyAlignment="1" applyProtection="1">
      <alignment horizontal="center" vertical="center"/>
    </xf>
    <xf numFmtId="10" fontId="7" fillId="9" borderId="11" xfId="3" applyNumberFormat="1" applyFont="1" applyFill="1" applyBorder="1" applyAlignment="1" applyProtection="1">
      <alignment horizontal="center" vertical="center"/>
    </xf>
    <xf numFmtId="0" fontId="5" fillId="2" borderId="0" xfId="4" applyFont="1" applyFill="1" applyBorder="1" applyAlignment="1" applyProtection="1">
      <alignment vertical="center"/>
    </xf>
    <xf numFmtId="0" fontId="7" fillId="2" borderId="0" xfId="4" applyFont="1" applyFill="1" applyBorder="1" applyAlignment="1" applyProtection="1">
      <alignment horizontal="center" vertical="center" wrapText="1"/>
    </xf>
    <xf numFmtId="3" fontId="7" fillId="2" borderId="0" xfId="4" applyNumberFormat="1" applyFont="1" applyFill="1" applyBorder="1" applyAlignment="1" applyProtection="1">
      <alignment horizontal="left" vertical="center" wrapText="1"/>
    </xf>
    <xf numFmtId="168" fontId="7" fillId="2" borderId="0" xfId="4" applyNumberFormat="1" applyFont="1" applyFill="1" applyBorder="1" applyAlignment="1" applyProtection="1">
      <alignment horizontal="center" vertical="center" wrapText="1"/>
    </xf>
    <xf numFmtId="170" fontId="32" fillId="2" borderId="0" xfId="1" applyNumberFormat="1" applyFont="1" applyFill="1" applyBorder="1" applyAlignment="1" applyProtection="1">
      <alignment horizontal="center" vertical="center"/>
      <protection hidden="1"/>
    </xf>
    <xf numFmtId="0" fontId="33" fillId="2" borderId="0" xfId="4" applyFont="1" applyFill="1" applyBorder="1" applyAlignment="1" applyProtection="1">
      <alignment horizontal="center" vertical="center"/>
      <protection hidden="1"/>
    </xf>
    <xf numFmtId="170" fontId="7" fillId="2" borderId="0" xfId="1" applyNumberFormat="1" applyFont="1" applyFill="1" applyBorder="1" applyAlignment="1" applyProtection="1">
      <alignment horizontal="center" vertical="center"/>
    </xf>
    <xf numFmtId="170" fontId="7" fillId="2" borderId="6" xfId="1" applyNumberFormat="1" applyFont="1" applyFill="1" applyBorder="1" applyAlignment="1" applyProtection="1">
      <alignment horizontal="center" vertical="center"/>
    </xf>
    <xf numFmtId="167" fontId="31" fillId="0" borderId="51" xfId="1" applyNumberFormat="1" applyFont="1" applyFill="1" applyBorder="1" applyAlignment="1" applyProtection="1">
      <alignment horizontal="center" vertical="center"/>
      <protection locked="0"/>
    </xf>
    <xf numFmtId="167" fontId="31" fillId="0" borderId="3" xfId="1" applyNumberFormat="1" applyFont="1" applyFill="1" applyBorder="1" applyAlignment="1" applyProtection="1">
      <alignment horizontal="center" vertical="center"/>
      <protection locked="0"/>
    </xf>
    <xf numFmtId="167" fontId="31" fillId="0" borderId="69" xfId="1" applyNumberFormat="1" applyFont="1" applyFill="1" applyBorder="1" applyAlignment="1" applyProtection="1">
      <alignment horizontal="center" vertical="center"/>
      <protection locked="0"/>
    </xf>
    <xf numFmtId="167" fontId="31" fillId="0" borderId="45" xfId="1" applyNumberFormat="1" applyFont="1" applyFill="1" applyBorder="1" applyAlignment="1" applyProtection="1">
      <alignment horizontal="center" vertical="center"/>
      <protection locked="0"/>
    </xf>
    <xf numFmtId="0" fontId="17" fillId="0" borderId="9" xfId="4" applyNumberFormat="1" applyFont="1" applyFill="1" applyBorder="1" applyAlignment="1" applyProtection="1">
      <alignment horizontal="center" vertical="center" wrapText="1"/>
      <protection locked="0"/>
    </xf>
    <xf numFmtId="0" fontId="17" fillId="0" borderId="10" xfId="4" applyNumberFormat="1" applyFont="1" applyFill="1" applyBorder="1" applyAlignment="1" applyProtection="1">
      <alignment vertical="center" wrapText="1"/>
      <protection locked="0"/>
    </xf>
    <xf numFmtId="0" fontId="4" fillId="4" borderId="5" xfId="4" applyFont="1" applyFill="1" applyBorder="1" applyAlignment="1" applyProtection="1">
      <alignment horizontal="center" vertical="center" wrapText="1"/>
    </xf>
    <xf numFmtId="0" fontId="4" fillId="0" borderId="1" xfId="0" applyFont="1" applyBorder="1"/>
    <xf numFmtId="0" fontId="4" fillId="4" borderId="15" xfId="4" applyFont="1" applyFill="1" applyBorder="1" applyAlignment="1" applyProtection="1">
      <alignment horizontal="center" vertical="center" wrapText="1"/>
    </xf>
    <xf numFmtId="0" fontId="4" fillId="0" borderId="5" xfId="0" applyFont="1" applyBorder="1"/>
    <xf numFmtId="0" fontId="4" fillId="2" borderId="0" xfId="4" applyFont="1" applyFill="1" applyProtection="1"/>
    <xf numFmtId="0" fontId="35" fillId="2" borderId="0" xfId="4" applyFont="1" applyFill="1" applyAlignment="1" applyProtection="1">
      <alignment vertical="center"/>
    </xf>
    <xf numFmtId="0" fontId="4" fillId="4" borderId="0" xfId="4" applyFont="1" applyFill="1" applyProtection="1"/>
    <xf numFmtId="0" fontId="4" fillId="2" borderId="0" xfId="4" applyFont="1" applyFill="1" applyBorder="1" applyProtection="1"/>
    <xf numFmtId="0" fontId="3" fillId="2" borderId="0" xfId="4" applyFont="1" applyFill="1" applyProtection="1"/>
    <xf numFmtId="0" fontId="35" fillId="2" borderId="13" xfId="4" applyFont="1" applyFill="1" applyBorder="1" applyAlignment="1" applyProtection="1">
      <alignment horizontal="justify" vertical="center" wrapText="1"/>
    </xf>
    <xf numFmtId="0" fontId="4" fillId="2" borderId="0" xfId="4" applyFont="1" applyFill="1" applyAlignment="1" applyProtection="1">
      <alignment vertical="center"/>
    </xf>
    <xf numFmtId="0" fontId="35" fillId="2" borderId="7" xfId="4" applyFont="1" applyFill="1" applyBorder="1" applyAlignment="1" applyProtection="1">
      <alignment horizontal="justify" vertical="center" wrapText="1"/>
    </xf>
    <xf numFmtId="0" fontId="7" fillId="2" borderId="0" xfId="4" applyFont="1" applyFill="1" applyBorder="1" applyAlignment="1" applyProtection="1">
      <alignment wrapText="1"/>
    </xf>
    <xf numFmtId="0" fontId="4" fillId="2" borderId="0" xfId="0" applyFont="1" applyFill="1" applyBorder="1" applyAlignment="1" applyProtection="1">
      <alignment wrapText="1"/>
    </xf>
    <xf numFmtId="0" fontId="4" fillId="2" borderId="8" xfId="0" applyFont="1" applyFill="1" applyBorder="1" applyAlignment="1" applyProtection="1">
      <alignment wrapText="1"/>
    </xf>
    <xf numFmtId="0" fontId="4" fillId="2" borderId="6" xfId="0" applyFont="1" applyFill="1" applyBorder="1" applyAlignment="1" applyProtection="1">
      <alignment wrapText="1"/>
    </xf>
    <xf numFmtId="0" fontId="4" fillId="3" borderId="6" xfId="0" applyFont="1" applyFill="1" applyBorder="1" applyAlignment="1" applyProtection="1">
      <alignment wrapText="1"/>
    </xf>
    <xf numFmtId="0" fontId="4" fillId="2" borderId="8" xfId="0" applyFont="1" applyFill="1" applyBorder="1" applyAlignment="1" applyProtection="1">
      <alignment horizontal="center" vertical="center" wrapText="1"/>
    </xf>
    <xf numFmtId="0" fontId="39" fillId="2" borderId="0" xfId="0" applyFont="1" applyFill="1" applyBorder="1" applyAlignment="1" applyProtection="1">
      <alignment horizontal="center"/>
    </xf>
    <xf numFmtId="0" fontId="4" fillId="2" borderId="0" xfId="0" applyFont="1" applyFill="1" applyBorder="1" applyAlignment="1" applyProtection="1">
      <alignment horizontal="left" wrapText="1"/>
    </xf>
    <xf numFmtId="0" fontId="4" fillId="3" borderId="0" xfId="0" applyFont="1" applyFill="1" applyBorder="1" applyAlignment="1" applyProtection="1">
      <alignment wrapText="1"/>
    </xf>
    <xf numFmtId="0" fontId="4" fillId="2" borderId="0" xfId="0" applyFont="1" applyFill="1" applyProtection="1"/>
    <xf numFmtId="0" fontId="4" fillId="0" borderId="1" xfId="0" applyFont="1" applyBorder="1" applyAlignment="1">
      <alignment vertical="center" wrapText="1"/>
    </xf>
    <xf numFmtId="0" fontId="16" fillId="0" borderId="0" xfId="0" applyFont="1" applyAlignment="1">
      <alignment horizontal="left" vertical="top"/>
    </xf>
    <xf numFmtId="0" fontId="46" fillId="10" borderId="0" xfId="4" applyFont="1" applyFill="1"/>
    <xf numFmtId="0" fontId="2" fillId="0" borderId="0" xfId="4"/>
    <xf numFmtId="0" fontId="2" fillId="0" borderId="0" xfId="4" applyFont="1"/>
    <xf numFmtId="0" fontId="4" fillId="4" borderId="0" xfId="0" applyFont="1" applyFill="1" applyBorder="1" applyProtection="1"/>
    <xf numFmtId="0" fontId="4" fillId="4" borderId="0" xfId="0" applyFont="1" applyFill="1" applyBorder="1" applyAlignment="1" applyProtection="1">
      <alignment vertical="center"/>
    </xf>
    <xf numFmtId="0" fontId="35" fillId="5" borderId="51" xfId="0" applyFont="1" applyFill="1" applyBorder="1" applyAlignment="1" applyProtection="1">
      <alignment horizontal="center" vertical="center"/>
    </xf>
    <xf numFmtId="0" fontId="4" fillId="2" borderId="0" xfId="0" applyFont="1" applyFill="1" applyProtection="1">
      <protection hidden="1"/>
    </xf>
    <xf numFmtId="0" fontId="35" fillId="5" borderId="15" xfId="0" applyFont="1" applyFill="1" applyBorder="1" applyAlignment="1" applyProtection="1">
      <alignment horizontal="center" vertical="center"/>
    </xf>
    <xf numFmtId="0" fontId="4" fillId="4" borderId="0" xfId="0" applyFont="1" applyFill="1" applyProtection="1"/>
    <xf numFmtId="0" fontId="4" fillId="4" borderId="0" xfId="0" applyFont="1" applyFill="1" applyProtection="1">
      <protection hidden="1"/>
    </xf>
    <xf numFmtId="9" fontId="36" fillId="2" borderId="9" xfId="8" applyFont="1" applyFill="1" applyBorder="1" applyAlignment="1" applyProtection="1">
      <alignment horizontal="center"/>
    </xf>
    <xf numFmtId="9" fontId="36" fillId="2" borderId="1" xfId="8" applyFont="1" applyFill="1" applyBorder="1" applyAlignment="1" applyProtection="1">
      <alignment horizontal="center"/>
    </xf>
    <xf numFmtId="0" fontId="0" fillId="4" borderId="0" xfId="0" applyFill="1"/>
    <xf numFmtId="0" fontId="4" fillId="4" borderId="0" xfId="0" applyFont="1" applyFill="1" applyBorder="1" applyProtection="1">
      <protection hidden="1"/>
    </xf>
    <xf numFmtId="0" fontId="4" fillId="2" borderId="0" xfId="0" applyFont="1" applyFill="1" applyAlignment="1" applyProtection="1">
      <alignment vertical="center"/>
    </xf>
    <xf numFmtId="9" fontId="48" fillId="4" borderId="0" xfId="8" applyFont="1" applyFill="1" applyBorder="1" applyAlignment="1" applyProtection="1">
      <alignment vertical="center" wrapText="1"/>
      <protection hidden="1"/>
    </xf>
    <xf numFmtId="0" fontId="4" fillId="4" borderId="0" xfId="0" applyFont="1" applyFill="1" applyAlignment="1" applyProtection="1">
      <alignment vertical="center"/>
      <protection hidden="1"/>
    </xf>
    <xf numFmtId="0" fontId="4" fillId="2" borderId="0" xfId="0" applyFont="1" applyFill="1" applyAlignment="1" applyProtection="1">
      <alignment vertical="center"/>
      <protection hidden="1"/>
    </xf>
    <xf numFmtId="0" fontId="4" fillId="4" borderId="0" xfId="0" applyFont="1" applyFill="1" applyAlignment="1" applyProtection="1">
      <alignment vertical="center"/>
    </xf>
    <xf numFmtId="0" fontId="35" fillId="5" borderId="15" xfId="0" applyFont="1" applyFill="1" applyBorder="1" applyAlignment="1" applyProtection="1">
      <alignment horizontal="center" vertical="center" wrapText="1"/>
    </xf>
    <xf numFmtId="9" fontId="36" fillId="2" borderId="0" xfId="8" applyFont="1" applyFill="1" applyBorder="1" applyAlignment="1" applyProtection="1">
      <alignment horizontal="center"/>
    </xf>
    <xf numFmtId="0" fontId="0" fillId="0" borderId="0" xfId="0" applyBorder="1"/>
    <xf numFmtId="0" fontId="4" fillId="4" borderId="6" xfId="0" applyFont="1" applyFill="1" applyBorder="1" applyProtection="1"/>
    <xf numFmtId="0" fontId="0" fillId="0" borderId="1" xfId="0" applyBorder="1"/>
    <xf numFmtId="0" fontId="35" fillId="0" borderId="1" xfId="4" applyFont="1" applyFill="1" applyBorder="1" applyAlignment="1" applyProtection="1">
      <alignment vertical="center"/>
      <protection locked="0"/>
    </xf>
    <xf numFmtId="0" fontId="4" fillId="2" borderId="1" xfId="0" applyFont="1" applyFill="1" applyBorder="1" applyAlignment="1" applyProtection="1">
      <alignment wrapText="1"/>
    </xf>
    <xf numFmtId="0" fontId="4" fillId="4" borderId="0" xfId="0" applyFont="1" applyFill="1" applyBorder="1" applyAlignment="1" applyProtection="1">
      <alignment wrapText="1"/>
    </xf>
    <xf numFmtId="0" fontId="42" fillId="2" borderId="0" xfId="0" applyFont="1" applyFill="1" applyBorder="1" applyAlignment="1" applyProtection="1">
      <alignment horizontal="center" wrapText="1"/>
    </xf>
    <xf numFmtId="0" fontId="4" fillId="2" borderId="0" xfId="0" applyFont="1" applyFill="1" applyBorder="1" applyAlignment="1" applyProtection="1">
      <alignment horizontal="center" vertical="center" wrapText="1"/>
    </xf>
    <xf numFmtId="0" fontId="42" fillId="2" borderId="8" xfId="0" applyFont="1" applyFill="1" applyBorder="1" applyAlignment="1" applyProtection="1">
      <alignment horizontal="center" wrapText="1"/>
    </xf>
    <xf numFmtId="0" fontId="0" fillId="0" borderId="8" xfId="0" applyBorder="1"/>
    <xf numFmtId="0" fontId="0" fillId="0" borderId="6" xfId="0" applyBorder="1"/>
    <xf numFmtId="0" fontId="35" fillId="0" borderId="10" xfId="4" applyFont="1" applyFill="1" applyBorder="1" applyAlignment="1" applyProtection="1">
      <alignment vertical="center"/>
      <protection locked="0"/>
    </xf>
    <xf numFmtId="0" fontId="4" fillId="2" borderId="10" xfId="0" applyFont="1" applyFill="1" applyBorder="1" applyAlignment="1" applyProtection="1">
      <alignment wrapText="1"/>
    </xf>
    <xf numFmtId="9" fontId="0" fillId="0" borderId="16" xfId="8" applyFont="1" applyBorder="1" applyAlignment="1">
      <alignment horizontal="center"/>
    </xf>
    <xf numFmtId="174" fontId="0" fillId="0" borderId="1" xfId="7" applyNumberFormat="1" applyFont="1" applyBorder="1"/>
    <xf numFmtId="166" fontId="4" fillId="0" borderId="1" xfId="0" applyNumberFormat="1" applyFont="1" applyFill="1" applyBorder="1" applyAlignment="1" applyProtection="1">
      <alignment vertical="center" wrapText="1"/>
      <protection hidden="1"/>
    </xf>
    <xf numFmtId="166" fontId="4" fillId="0" borderId="1" xfId="0" applyNumberFormat="1" applyFont="1" applyFill="1" applyBorder="1" applyAlignment="1" applyProtection="1">
      <alignment horizontal="center" vertical="center" wrapText="1"/>
      <protection hidden="1"/>
    </xf>
    <xf numFmtId="0" fontId="50" fillId="0" borderId="1" xfId="0" applyFont="1" applyBorder="1" applyAlignment="1">
      <alignment horizontal="center" vertical="center"/>
    </xf>
    <xf numFmtId="0" fontId="50" fillId="0" borderId="16" xfId="0" applyFont="1" applyBorder="1" applyAlignment="1">
      <alignment horizontal="center" vertical="center"/>
    </xf>
    <xf numFmtId="0" fontId="17" fillId="0" borderId="19" xfId="4" applyNumberFormat="1" applyFont="1" applyFill="1" applyBorder="1" applyAlignment="1" applyProtection="1">
      <alignment horizontal="center" vertical="center" wrapText="1"/>
      <protection locked="0"/>
    </xf>
    <xf numFmtId="0" fontId="17" fillId="0" borderId="16" xfId="4" applyNumberFormat="1" applyFont="1" applyFill="1" applyBorder="1" applyAlignment="1" applyProtection="1">
      <alignment horizontal="center" vertical="center" wrapText="1"/>
      <protection locked="0"/>
    </xf>
    <xf numFmtId="0" fontId="17" fillId="0" borderId="17" xfId="4" applyNumberFormat="1" applyFont="1" applyFill="1" applyBorder="1" applyAlignment="1" applyProtection="1">
      <alignment horizontal="center" vertical="center" wrapText="1"/>
      <protection locked="0"/>
    </xf>
    <xf numFmtId="0" fontId="52" fillId="0" borderId="0" xfId="0" applyFont="1"/>
    <xf numFmtId="0" fontId="53" fillId="2" borderId="0" xfId="4" applyFont="1" applyFill="1" applyBorder="1"/>
    <xf numFmtId="0" fontId="53" fillId="0" borderId="0" xfId="0" applyFont="1"/>
    <xf numFmtId="0" fontId="30" fillId="2" borderId="0" xfId="4" applyFont="1" applyFill="1" applyBorder="1" applyAlignment="1"/>
    <xf numFmtId="0" fontId="30" fillId="2" borderId="0" xfId="4" applyFont="1" applyFill="1" applyBorder="1" applyAlignment="1">
      <alignment horizontal="center"/>
    </xf>
    <xf numFmtId="0" fontId="53" fillId="0" borderId="7" xfId="4" applyFont="1" applyBorder="1" applyAlignment="1">
      <alignment horizontal="center" vertical="center" wrapText="1"/>
    </xf>
    <xf numFmtId="0" fontId="53" fillId="0" borderId="1" xfId="4" applyFont="1" applyBorder="1" applyAlignment="1">
      <alignment horizontal="left" vertical="center" wrapText="1"/>
    </xf>
    <xf numFmtId="0" fontId="30" fillId="0" borderId="16" xfId="4" applyFont="1" applyFill="1" applyBorder="1" applyAlignment="1">
      <alignment horizontal="center" vertical="center" wrapText="1"/>
    </xf>
    <xf numFmtId="0" fontId="53" fillId="0" borderId="0" xfId="4" applyFont="1" applyFill="1" applyBorder="1"/>
    <xf numFmtId="0" fontId="53" fillId="0" borderId="5" xfId="4" applyFont="1" applyBorder="1" applyAlignment="1">
      <alignment horizontal="left" vertical="center" wrapText="1"/>
    </xf>
    <xf numFmtId="0" fontId="53" fillId="0" borderId="20" xfId="4" applyFont="1" applyBorder="1" applyAlignment="1">
      <alignment horizontal="center" vertical="center" wrapText="1"/>
    </xf>
    <xf numFmtId="0" fontId="53" fillId="0" borderId="16" xfId="4" applyFont="1" applyBorder="1" applyAlignment="1">
      <alignment vertical="center"/>
    </xf>
    <xf numFmtId="0" fontId="53" fillId="0" borderId="1" xfId="0" applyFont="1" applyBorder="1" applyAlignment="1">
      <alignment vertical="center" wrapText="1"/>
    </xf>
    <xf numFmtId="0" fontId="53" fillId="0" borderId="9" xfId="0" applyFont="1" applyBorder="1" applyAlignment="1">
      <alignment vertical="center" wrapText="1"/>
    </xf>
    <xf numFmtId="0" fontId="53" fillId="0" borderId="19" xfId="4" applyFont="1" applyBorder="1" applyAlignment="1">
      <alignment horizontal="center" vertical="center" wrapText="1"/>
    </xf>
    <xf numFmtId="0" fontId="53" fillId="0" borderId="7" xfId="0" applyFont="1" applyBorder="1" applyAlignment="1">
      <alignment horizontal="center" vertical="center"/>
    </xf>
    <xf numFmtId="0" fontId="53" fillId="2" borderId="16" xfId="4" applyFont="1" applyFill="1" applyBorder="1"/>
    <xf numFmtId="0" fontId="53" fillId="2" borderId="7" xfId="4" applyFont="1" applyFill="1" applyBorder="1" applyAlignment="1">
      <alignment horizontal="center" vertical="center"/>
    </xf>
    <xf numFmtId="0" fontId="30" fillId="2" borderId="16" xfId="4" applyFont="1" applyFill="1" applyBorder="1" applyAlignment="1">
      <alignment horizontal="center" vertical="center"/>
    </xf>
    <xf numFmtId="0" fontId="53" fillId="0" borderId="0" xfId="4" applyFont="1"/>
    <xf numFmtId="0" fontId="53" fillId="0" borderId="15" xfId="4" applyFont="1" applyBorder="1" applyAlignment="1">
      <alignment horizontal="center" vertical="center" wrapText="1"/>
    </xf>
    <xf numFmtId="0" fontId="53" fillId="2" borderId="36" xfId="4" applyFont="1" applyFill="1" applyBorder="1"/>
    <xf numFmtId="0" fontId="53" fillId="4" borderId="16" xfId="4" applyFont="1" applyFill="1" applyBorder="1"/>
    <xf numFmtId="0" fontId="53" fillId="4" borderId="5" xfId="4" applyFont="1" applyFill="1" applyBorder="1" applyAlignment="1">
      <alignment horizontal="center" vertical="center" wrapText="1"/>
    </xf>
    <xf numFmtId="0" fontId="53" fillId="4" borderId="20" xfId="4" applyFont="1" applyFill="1" applyBorder="1"/>
    <xf numFmtId="0" fontId="53" fillId="4" borderId="10" xfId="4" applyFont="1" applyFill="1" applyBorder="1" applyAlignment="1">
      <alignment horizontal="center" vertical="center" wrapText="1"/>
    </xf>
    <xf numFmtId="0" fontId="53" fillId="4" borderId="17" xfId="4" applyFont="1" applyFill="1" applyBorder="1"/>
    <xf numFmtId="0" fontId="53" fillId="0" borderId="0" xfId="4" applyFont="1" applyBorder="1" applyAlignment="1">
      <alignment horizontal="center" vertical="center" wrapText="1"/>
    </xf>
    <xf numFmtId="0" fontId="53" fillId="0" borderId="0" xfId="0" applyFont="1" applyBorder="1" applyAlignment="1">
      <alignment horizontal="left" vertical="center" wrapText="1"/>
    </xf>
    <xf numFmtId="0" fontId="53" fillId="4" borderId="0" xfId="4" applyFont="1" applyFill="1" applyBorder="1" applyAlignment="1">
      <alignment horizontal="center" vertical="center" wrapText="1"/>
    </xf>
    <xf numFmtId="0" fontId="53" fillId="4" borderId="0" xfId="4" applyFont="1" applyFill="1" applyBorder="1"/>
    <xf numFmtId="0" fontId="53" fillId="0" borderId="1" xfId="4" applyFont="1" applyBorder="1" applyAlignment="1">
      <alignment horizontal="center" vertical="center" wrapText="1"/>
    </xf>
    <xf numFmtId="0" fontId="52" fillId="0" borderId="0" xfId="0" applyFont="1" applyAlignment="1">
      <alignment horizontal="center"/>
    </xf>
    <xf numFmtId="0" fontId="53" fillId="0" borderId="0" xfId="0" applyFont="1" applyAlignment="1">
      <alignment horizontal="center"/>
    </xf>
    <xf numFmtId="0" fontId="53" fillId="0" borderId="1" xfId="0" applyFont="1" applyBorder="1" applyAlignment="1">
      <alignment horizontal="center" vertical="center" wrapText="1"/>
    </xf>
    <xf numFmtId="0" fontId="53" fillId="0" borderId="0" xfId="0" applyFont="1" applyBorder="1" applyAlignment="1">
      <alignment horizontal="center" vertical="center" wrapText="1"/>
    </xf>
    <xf numFmtId="0" fontId="57" fillId="0" borderId="0" xfId="4" applyFont="1" applyAlignment="1">
      <alignment vertical="center"/>
    </xf>
    <xf numFmtId="0" fontId="58" fillId="0" borderId="0" xfId="0" applyFont="1"/>
    <xf numFmtId="0" fontId="53" fillId="2" borderId="33" xfId="4" applyFont="1" applyFill="1" applyBorder="1" applyAlignment="1">
      <alignment horizontal="center" vertical="center"/>
    </xf>
    <xf numFmtId="0" fontId="53" fillId="2" borderId="1" xfId="4" applyFont="1" applyFill="1" applyBorder="1" applyAlignment="1">
      <alignment horizontal="center" vertical="center"/>
    </xf>
    <xf numFmtId="0" fontId="53" fillId="0" borderId="5" xfId="0" applyFont="1" applyBorder="1" applyAlignment="1">
      <alignment vertical="center" wrapText="1"/>
    </xf>
    <xf numFmtId="0" fontId="30" fillId="2" borderId="20" xfId="4" applyFont="1" applyFill="1" applyBorder="1" applyAlignment="1">
      <alignment horizontal="center"/>
    </xf>
    <xf numFmtId="0" fontId="30" fillId="2" borderId="1" xfId="4" applyFont="1" applyFill="1" applyBorder="1" applyAlignment="1">
      <alignment horizontal="center"/>
    </xf>
    <xf numFmtId="0" fontId="53" fillId="0" borderId="5" xfId="4" applyFont="1" applyBorder="1" applyAlignment="1">
      <alignment horizontal="center" vertical="center" wrapText="1"/>
    </xf>
    <xf numFmtId="0" fontId="53" fillId="4" borderId="33" xfId="4" applyFont="1" applyFill="1" applyBorder="1" applyAlignment="1">
      <alignment horizontal="center" vertical="center" wrapText="1"/>
    </xf>
    <xf numFmtId="0" fontId="4" fillId="2" borderId="0" xfId="0" applyFont="1" applyFill="1" applyBorder="1" applyAlignment="1" applyProtection="1">
      <alignment vertical="center"/>
      <protection hidden="1"/>
    </xf>
    <xf numFmtId="0" fontId="4" fillId="2" borderId="8" xfId="4" applyFont="1" applyFill="1" applyBorder="1" applyProtection="1"/>
    <xf numFmtId="0" fontId="4" fillId="2" borderId="6" xfId="4" applyFont="1" applyFill="1" applyBorder="1" applyProtection="1"/>
    <xf numFmtId="171" fontId="4" fillId="0" borderId="3" xfId="0" applyNumberFormat="1" applyFont="1" applyFill="1" applyBorder="1" applyAlignment="1" applyProtection="1">
      <alignment horizontal="center" vertical="center" wrapText="1"/>
    </xf>
    <xf numFmtId="0" fontId="30" fillId="2" borderId="23" xfId="4" applyFont="1" applyFill="1" applyBorder="1" applyAlignment="1">
      <alignment vertical="center"/>
    </xf>
    <xf numFmtId="0" fontId="39" fillId="0" borderId="0" xfId="0" applyFont="1" applyAlignment="1">
      <alignment horizontal="justify" vertical="center"/>
    </xf>
    <xf numFmtId="0" fontId="53" fillId="4" borderId="69" xfId="4" applyFont="1" applyFill="1" applyBorder="1" applyAlignment="1">
      <alignment horizontal="left" vertical="center" wrapText="1"/>
    </xf>
    <xf numFmtId="0" fontId="53" fillId="4" borderId="1" xfId="4" applyFont="1" applyFill="1" applyBorder="1" applyAlignment="1">
      <alignment horizontal="left" vertical="center" wrapText="1"/>
    </xf>
    <xf numFmtId="0" fontId="53" fillId="4" borderId="1" xfId="0" applyFont="1" applyFill="1" applyBorder="1" applyAlignment="1">
      <alignment horizontal="left" vertical="top" wrapText="1"/>
    </xf>
    <xf numFmtId="0" fontId="53" fillId="0" borderId="14" xfId="4" applyFont="1" applyBorder="1" applyAlignment="1">
      <alignment horizontal="center" vertical="center" wrapText="1"/>
    </xf>
    <xf numFmtId="0" fontId="53" fillId="4" borderId="15" xfId="4" applyFont="1" applyFill="1" applyBorder="1" applyAlignment="1">
      <alignment horizontal="center" vertical="center" wrapText="1"/>
    </xf>
    <xf numFmtId="0" fontId="53" fillId="0" borderId="15" xfId="4" applyFont="1" applyBorder="1" applyAlignment="1">
      <alignment horizontal="left" vertical="top" wrapText="1"/>
    </xf>
    <xf numFmtId="0" fontId="53" fillId="0" borderId="1" xfId="0" applyFont="1" applyBorder="1" applyAlignment="1">
      <alignment horizontal="left" vertical="center" wrapText="1"/>
    </xf>
    <xf numFmtId="0" fontId="53" fillId="0" borderId="9" xfId="0" applyFont="1" applyBorder="1" applyAlignment="1">
      <alignment horizontal="center" vertical="center" wrapText="1"/>
    </xf>
    <xf numFmtId="0" fontId="39" fillId="0" borderId="1" xfId="0" applyFont="1" applyBorder="1" applyAlignment="1">
      <alignment horizontal="center" vertical="center"/>
    </xf>
    <xf numFmtId="0" fontId="53" fillId="0" borderId="13" xfId="4" applyFont="1" applyBorder="1" applyAlignment="1">
      <alignment horizontal="center" vertical="center" wrapText="1"/>
    </xf>
    <xf numFmtId="0" fontId="53" fillId="0" borderId="10" xfId="0" applyFont="1" applyBorder="1" applyAlignment="1">
      <alignment horizontal="center" vertical="center" wrapText="1"/>
    </xf>
    <xf numFmtId="0" fontId="39" fillId="0" borderId="1" xfId="0" applyFont="1" applyBorder="1" applyAlignment="1">
      <alignment wrapText="1"/>
    </xf>
    <xf numFmtId="0" fontId="0" fillId="0" borderId="0" xfId="0" applyFill="1" applyAlignment="1">
      <alignment horizontal="center" vertical="center"/>
    </xf>
    <xf numFmtId="0" fontId="58" fillId="4" borderId="0" xfId="0" applyFont="1" applyFill="1" applyBorder="1" applyAlignment="1">
      <alignment horizontal="center" vertical="top" wrapText="1"/>
    </xf>
    <xf numFmtId="0" fontId="60" fillId="4" borderId="0" xfId="0" applyFont="1" applyFill="1" applyBorder="1" applyAlignment="1">
      <alignment horizontal="center" vertical="center"/>
    </xf>
    <xf numFmtId="0" fontId="3" fillId="4" borderId="7" xfId="0" applyFont="1" applyFill="1" applyBorder="1" applyAlignment="1" applyProtection="1">
      <alignment horizontal="center" vertical="center" wrapText="1"/>
    </xf>
    <xf numFmtId="0" fontId="4" fillId="0" borderId="1" xfId="4" applyFont="1" applyFill="1" applyBorder="1" applyAlignment="1" applyProtection="1">
      <alignment horizontal="center" vertical="center" wrapText="1"/>
    </xf>
    <xf numFmtId="0" fontId="39" fillId="0" borderId="1" xfId="4" applyFont="1" applyFill="1" applyBorder="1" applyAlignment="1" applyProtection="1">
      <alignment vertical="center" wrapText="1"/>
      <protection locked="0"/>
    </xf>
    <xf numFmtId="0" fontId="39" fillId="4" borderId="3" xfId="4" applyFont="1" applyFill="1" applyBorder="1" applyAlignment="1" applyProtection="1">
      <alignment horizontal="center" vertical="center" wrapText="1"/>
      <protection locked="0"/>
    </xf>
    <xf numFmtId="0" fontId="39" fillId="0" borderId="3" xfId="4" applyFont="1" applyFill="1" applyBorder="1" applyAlignment="1" applyProtection="1">
      <alignment horizontal="center" vertical="center" wrapText="1"/>
      <protection locked="0"/>
    </xf>
    <xf numFmtId="0" fontId="4" fillId="2" borderId="15" xfId="4" applyFont="1" applyFill="1" applyBorder="1" applyAlignment="1" applyProtection="1">
      <alignment horizontal="center" vertical="center"/>
    </xf>
    <xf numFmtId="0" fontId="4" fillId="2" borderId="1" xfId="4" applyFont="1" applyFill="1" applyBorder="1" applyAlignment="1" applyProtection="1">
      <alignment horizontal="center" vertical="center"/>
    </xf>
    <xf numFmtId="0" fontId="4" fillId="2" borderId="10" xfId="4" applyFont="1" applyFill="1" applyBorder="1" applyAlignment="1" applyProtection="1">
      <alignment horizontal="center" vertical="center"/>
    </xf>
    <xf numFmtId="0" fontId="4" fillId="2" borderId="9" xfId="4" applyFont="1" applyFill="1" applyBorder="1" applyAlignment="1" applyProtection="1">
      <alignment horizontal="center" vertical="center"/>
    </xf>
    <xf numFmtId="0" fontId="4" fillId="2" borderId="31" xfId="4" applyFont="1" applyFill="1" applyBorder="1" applyAlignment="1" applyProtection="1">
      <alignment horizontal="center" vertical="center"/>
    </xf>
    <xf numFmtId="0" fontId="4" fillId="7" borderId="0" xfId="5" applyFont="1" applyFill="1" applyAlignment="1">
      <alignment wrapText="1"/>
    </xf>
    <xf numFmtId="0" fontId="4" fillId="7" borderId="0" xfId="5" applyFont="1" applyFill="1" applyAlignment="1"/>
    <xf numFmtId="0" fontId="53" fillId="4" borderId="1" xfId="0" applyFont="1" applyFill="1" applyBorder="1" applyAlignment="1">
      <alignment vertical="center" wrapText="1"/>
    </xf>
    <xf numFmtId="0" fontId="53" fillId="4" borderId="34" xfId="0" applyFont="1" applyFill="1" applyBorder="1" applyAlignment="1">
      <alignment horizontal="left" vertical="center" wrapText="1"/>
    </xf>
    <xf numFmtId="0" fontId="53" fillId="4" borderId="34" xfId="0" applyFont="1" applyFill="1" applyBorder="1" applyAlignment="1">
      <alignment vertical="center" wrapText="1"/>
    </xf>
    <xf numFmtId="0" fontId="39" fillId="4" borderId="1" xfId="0" applyFont="1" applyFill="1" applyBorder="1" applyAlignment="1">
      <alignment horizontal="justify" vertical="center" wrapText="1"/>
    </xf>
    <xf numFmtId="0" fontId="3" fillId="0" borderId="1" xfId="0" applyFont="1" applyBorder="1" applyAlignment="1">
      <alignment horizontal="justify" vertical="center"/>
    </xf>
    <xf numFmtId="0" fontId="3" fillId="0" borderId="1" xfId="0" applyFont="1" applyBorder="1" applyAlignment="1">
      <alignment horizontal="justify" vertical="center" wrapText="1"/>
    </xf>
    <xf numFmtId="166" fontId="4" fillId="0" borderId="9" xfId="0" applyNumberFormat="1" applyFont="1" applyFill="1" applyBorder="1" applyAlignment="1" applyProtection="1">
      <alignment vertical="center" wrapText="1"/>
      <protection hidden="1"/>
    </xf>
    <xf numFmtId="166" fontId="4" fillId="0" borderId="9" xfId="0" applyNumberFormat="1" applyFont="1" applyFill="1" applyBorder="1" applyAlignment="1" applyProtection="1">
      <alignment horizontal="center" vertical="center" wrapText="1"/>
      <protection hidden="1"/>
    </xf>
    <xf numFmtId="0" fontId="65" fillId="0" borderId="14" xfId="4" applyFont="1" applyFill="1" applyBorder="1" applyAlignment="1" applyProtection="1">
      <alignment horizontal="center" vertical="center" wrapText="1"/>
    </xf>
    <xf numFmtId="0" fontId="65" fillId="0" borderId="15" xfId="4" applyFont="1" applyFill="1" applyBorder="1" applyAlignment="1" applyProtection="1">
      <alignment horizontal="center" vertical="center" wrapText="1"/>
    </xf>
    <xf numFmtId="0" fontId="65" fillId="0" borderId="15" xfId="4" applyFont="1" applyFill="1" applyBorder="1" applyAlignment="1" applyProtection="1">
      <alignment horizontal="left" vertical="center" wrapText="1"/>
    </xf>
    <xf numFmtId="0" fontId="65" fillId="0" borderId="36" xfId="4" applyFont="1" applyFill="1" applyBorder="1" applyAlignment="1" applyProtection="1">
      <alignment vertical="center"/>
    </xf>
    <xf numFmtId="0" fontId="65" fillId="0" borderId="7" xfId="4" applyFont="1" applyFill="1" applyBorder="1" applyAlignment="1" applyProtection="1">
      <alignment horizontal="center" vertical="center" wrapText="1"/>
    </xf>
    <xf numFmtId="0" fontId="65" fillId="0" borderId="1" xfId="4" applyFont="1" applyFill="1" applyBorder="1" applyAlignment="1" applyProtection="1">
      <alignment horizontal="center" vertical="center" wrapText="1"/>
    </xf>
    <xf numFmtId="0" fontId="65" fillId="0" borderId="1" xfId="4" applyFont="1" applyFill="1" applyBorder="1" applyAlignment="1" applyProtection="1">
      <alignment horizontal="left" vertical="center" wrapText="1"/>
    </xf>
    <xf numFmtId="0" fontId="65" fillId="0" borderId="16" xfId="4" applyFont="1" applyFill="1" applyBorder="1" applyAlignment="1" applyProtection="1">
      <alignment vertical="center"/>
    </xf>
    <xf numFmtId="0" fontId="67" fillId="0" borderId="1" xfId="4" applyFont="1" applyFill="1" applyBorder="1" applyAlignment="1" applyProtection="1">
      <alignment horizontal="center" vertical="center" wrapText="1"/>
    </xf>
    <xf numFmtId="0" fontId="67" fillId="0" borderId="1" xfId="4" applyFont="1" applyFill="1" applyBorder="1" applyAlignment="1" applyProtection="1">
      <alignment horizontal="left" vertical="center" wrapText="1"/>
    </xf>
    <xf numFmtId="0" fontId="65" fillId="0" borderId="33" xfId="4" applyFont="1" applyFill="1" applyBorder="1" applyAlignment="1" applyProtection="1">
      <alignment horizontal="center" vertical="center" wrapText="1"/>
    </xf>
    <xf numFmtId="0" fontId="65" fillId="0" borderId="5" xfId="4" applyFont="1" applyFill="1" applyBorder="1" applyAlignment="1" applyProtection="1">
      <alignment horizontal="center" vertical="center" wrapText="1"/>
    </xf>
    <xf numFmtId="0" fontId="65" fillId="0" borderId="5" xfId="4" applyFont="1" applyFill="1" applyBorder="1" applyAlignment="1" applyProtection="1">
      <alignment horizontal="left" vertical="center" wrapText="1"/>
    </xf>
    <xf numFmtId="0" fontId="65" fillId="0" borderId="20" xfId="4" applyFont="1" applyFill="1" applyBorder="1" applyAlignment="1" applyProtection="1">
      <alignment vertical="center"/>
    </xf>
    <xf numFmtId="0" fontId="65" fillId="0" borderId="13" xfId="4" applyFont="1" applyFill="1" applyBorder="1" applyAlignment="1" applyProtection="1">
      <alignment horizontal="center" vertical="center" wrapText="1"/>
    </xf>
    <xf numFmtId="0" fontId="65" fillId="0" borderId="10" xfId="4" applyFont="1" applyFill="1" applyBorder="1" applyAlignment="1" applyProtection="1">
      <alignment horizontal="center" vertical="center" wrapText="1"/>
    </xf>
    <xf numFmtId="0" fontId="65" fillId="0" borderId="10" xfId="4" applyFont="1" applyFill="1" applyBorder="1" applyAlignment="1" applyProtection="1">
      <alignment horizontal="left" vertical="center" wrapText="1"/>
    </xf>
    <xf numFmtId="0" fontId="65" fillId="0" borderId="17" xfId="4" applyFont="1" applyFill="1" applyBorder="1" applyAlignment="1" applyProtection="1">
      <alignment vertical="center"/>
    </xf>
    <xf numFmtId="0" fontId="5" fillId="4" borderId="0" xfId="4" applyFont="1" applyFill="1" applyAlignment="1" applyProtection="1">
      <alignment horizontal="center" vertical="center" wrapText="1"/>
    </xf>
    <xf numFmtId="0" fontId="5" fillId="4" borderId="0" xfId="4" applyFont="1" applyFill="1" applyAlignment="1" applyProtection="1">
      <alignment vertical="center" wrapText="1"/>
    </xf>
    <xf numFmtId="0" fontId="5" fillId="4" borderId="0" xfId="4" applyFont="1" applyFill="1" applyAlignment="1" applyProtection="1">
      <alignment vertical="center"/>
    </xf>
    <xf numFmtId="0" fontId="5" fillId="4" borderId="0" xfId="4" applyFont="1" applyFill="1" applyBorder="1" applyAlignment="1" applyProtection="1">
      <alignment vertical="center"/>
    </xf>
    <xf numFmtId="0" fontId="4" fillId="4" borderId="0" xfId="4" applyFont="1" applyFill="1" applyAlignment="1" applyProtection="1">
      <alignment vertical="center"/>
    </xf>
    <xf numFmtId="0" fontId="65" fillId="0" borderId="16" xfId="4" applyFont="1" applyFill="1" applyBorder="1" applyAlignment="1" applyProtection="1">
      <alignment horizontal="left" vertical="center" wrapText="1"/>
    </xf>
    <xf numFmtId="0" fontId="65" fillId="0" borderId="17" xfId="4" applyFont="1" applyFill="1" applyBorder="1" applyAlignment="1" applyProtection="1">
      <alignment horizontal="left" vertical="center" wrapText="1"/>
    </xf>
    <xf numFmtId="0" fontId="19" fillId="4" borderId="0" xfId="2" applyFont="1" applyFill="1" applyBorder="1" applyAlignment="1" applyProtection="1">
      <alignment horizontal="center" vertical="center"/>
    </xf>
    <xf numFmtId="0" fontId="19" fillId="4" borderId="0" xfId="2" applyFont="1" applyFill="1" applyBorder="1" applyAlignment="1" applyProtection="1">
      <alignment vertical="center"/>
    </xf>
    <xf numFmtId="0" fontId="57" fillId="4" borderId="0" xfId="4" applyFont="1" applyFill="1" applyAlignment="1">
      <alignment vertical="center"/>
    </xf>
    <xf numFmtId="0" fontId="58" fillId="4" borderId="0" xfId="0" applyFont="1" applyFill="1"/>
    <xf numFmtId="0" fontId="0" fillId="4" borderId="0" xfId="0" applyFill="1" applyAlignment="1">
      <alignment horizontal="center" vertical="center"/>
    </xf>
    <xf numFmtId="0" fontId="53" fillId="4" borderId="7" xfId="4" applyFont="1" applyFill="1" applyBorder="1" applyAlignment="1">
      <alignment horizontal="center" vertical="center" wrapText="1"/>
    </xf>
    <xf numFmtId="0" fontId="53" fillId="4" borderId="1" xfId="4" applyFont="1" applyFill="1" applyBorder="1" applyAlignment="1">
      <alignment horizontal="center" vertical="center" wrapText="1"/>
    </xf>
    <xf numFmtId="0" fontId="40" fillId="2" borderId="8" xfId="4" applyFont="1" applyFill="1" applyBorder="1" applyAlignment="1" applyProtection="1">
      <alignment vertical="center"/>
    </xf>
    <xf numFmtId="0" fontId="40" fillId="2" borderId="0" xfId="4" applyFont="1" applyFill="1" applyBorder="1" applyAlignment="1" applyProtection="1">
      <alignment vertical="center"/>
    </xf>
    <xf numFmtId="0" fontId="35" fillId="2" borderId="0" xfId="4" applyFont="1" applyFill="1" applyBorder="1" applyAlignment="1" applyProtection="1">
      <alignment vertical="center"/>
    </xf>
    <xf numFmtId="0" fontId="4" fillId="2" borderId="8" xfId="0" applyFont="1" applyFill="1" applyBorder="1" applyAlignment="1" applyProtection="1">
      <alignment vertical="center"/>
      <protection hidden="1"/>
    </xf>
    <xf numFmtId="173" fontId="4" fillId="2" borderId="0" xfId="0" applyNumberFormat="1" applyFont="1" applyFill="1" applyBorder="1" applyAlignment="1" applyProtection="1">
      <alignment vertical="center"/>
      <protection hidden="1"/>
    </xf>
    <xf numFmtId="0" fontId="4" fillId="2" borderId="12" xfId="0" applyFont="1" applyFill="1" applyBorder="1" applyAlignment="1" applyProtection="1">
      <alignment vertical="center"/>
      <protection hidden="1"/>
    </xf>
    <xf numFmtId="0" fontId="4" fillId="2" borderId="23" xfId="0" applyFont="1" applyFill="1" applyBorder="1" applyAlignment="1" applyProtection="1">
      <alignment vertical="center"/>
      <protection hidden="1"/>
    </xf>
    <xf numFmtId="9" fontId="36" fillId="2" borderId="23" xfId="8" applyFont="1" applyFill="1" applyBorder="1" applyAlignment="1" applyProtection="1">
      <alignment horizontal="center"/>
    </xf>
    <xf numFmtId="0" fontId="3" fillId="0" borderId="0" xfId="0" applyFont="1" applyAlignment="1">
      <alignment horizontal="justify" vertical="center" wrapText="1"/>
    </xf>
    <xf numFmtId="0" fontId="4" fillId="4" borderId="1" xfId="0" applyFont="1" applyFill="1" applyBorder="1" applyAlignment="1" applyProtection="1">
      <alignment horizontal="justify" vertical="center" wrapText="1"/>
    </xf>
    <xf numFmtId="0" fontId="4" fillId="0" borderId="1" xfId="0" applyFont="1" applyBorder="1" applyAlignment="1">
      <alignment horizontal="justify" vertical="center" wrapText="1"/>
    </xf>
    <xf numFmtId="0" fontId="3" fillId="4" borderId="1" xfId="0" applyFont="1" applyFill="1" applyBorder="1" applyAlignment="1" applyProtection="1">
      <alignment horizontal="justify" vertical="center" wrapText="1"/>
    </xf>
    <xf numFmtId="0" fontId="3" fillId="4" borderId="3" xfId="0" applyFont="1" applyFill="1" applyBorder="1" applyAlignment="1" applyProtection="1">
      <alignment horizontal="justify" vertical="center" wrapText="1"/>
    </xf>
    <xf numFmtId="0" fontId="43" fillId="0" borderId="0" xfId="0" applyFont="1" applyAlignment="1">
      <alignment vertical="top" wrapText="1"/>
    </xf>
    <xf numFmtId="167" fontId="7" fillId="0" borderId="84" xfId="1" applyNumberFormat="1" applyFont="1" applyFill="1" applyBorder="1" applyAlignment="1" applyProtection="1">
      <alignment horizontal="center" vertical="center"/>
      <protection locked="0"/>
    </xf>
    <xf numFmtId="167" fontId="7" fillId="0" borderId="85" xfId="1" applyNumberFormat="1" applyFont="1" applyFill="1" applyBorder="1" applyAlignment="1" applyProtection="1">
      <alignment horizontal="center" vertical="center"/>
      <protection locked="0"/>
    </xf>
    <xf numFmtId="167" fontId="7" fillId="0" borderId="86" xfId="1" applyNumberFormat="1" applyFont="1" applyFill="1" applyBorder="1" applyAlignment="1" applyProtection="1">
      <alignment horizontal="center" vertical="center"/>
      <protection locked="0"/>
    </xf>
    <xf numFmtId="167" fontId="31" fillId="0" borderId="9" xfId="1" applyNumberFormat="1" applyFont="1" applyFill="1" applyBorder="1" applyAlignment="1" applyProtection="1">
      <alignment horizontal="center" vertical="center"/>
      <protection locked="0"/>
    </xf>
    <xf numFmtId="167" fontId="31" fillId="0" borderId="81" xfId="1" applyNumberFormat="1" applyFont="1" applyFill="1" applyBorder="1" applyAlignment="1" applyProtection="1">
      <alignment horizontal="center" vertical="center"/>
      <protection locked="0"/>
    </xf>
    <xf numFmtId="0" fontId="3" fillId="5" borderId="1" xfId="4" applyFont="1" applyFill="1" applyBorder="1" applyAlignment="1" applyProtection="1">
      <alignment horizontal="center" vertical="center" wrapText="1"/>
    </xf>
    <xf numFmtId="0" fontId="3" fillId="5" borderId="16" xfId="4" applyFont="1" applyFill="1" applyBorder="1" applyAlignment="1" applyProtection="1">
      <alignment horizontal="center" vertical="center" wrapText="1"/>
    </xf>
    <xf numFmtId="0" fontId="39" fillId="0" borderId="0" xfId="0" applyFont="1" applyAlignment="1">
      <alignment vertical="top" wrapText="1"/>
    </xf>
    <xf numFmtId="0" fontId="30" fillId="13" borderId="7" xfId="4" applyFont="1" applyFill="1" applyBorder="1" applyAlignment="1">
      <alignment horizontal="center" vertical="center" wrapText="1"/>
    </xf>
    <xf numFmtId="0" fontId="30" fillId="13" borderId="1" xfId="4" applyFont="1" applyFill="1" applyBorder="1" applyAlignment="1">
      <alignment horizontal="center" vertical="center" wrapText="1"/>
    </xf>
    <xf numFmtId="0" fontId="30" fillId="13" borderId="16" xfId="4" applyFont="1" applyFill="1" applyBorder="1" applyAlignment="1">
      <alignment horizontal="center" vertical="center" wrapText="1"/>
    </xf>
    <xf numFmtId="0" fontId="30" fillId="13" borderId="29" xfId="4" applyFont="1" applyFill="1" applyBorder="1" applyAlignment="1">
      <alignment horizontal="center" vertical="center" wrapText="1"/>
    </xf>
    <xf numFmtId="0" fontId="30" fillId="13" borderId="11" xfId="4" applyFont="1" applyFill="1" applyBorder="1" applyAlignment="1">
      <alignment horizontal="center" vertical="center" wrapText="1"/>
    </xf>
    <xf numFmtId="0" fontId="30" fillId="13" borderId="30" xfId="4" applyFont="1" applyFill="1" applyBorder="1" applyAlignment="1">
      <alignment horizontal="center" vertical="center" wrapText="1"/>
    </xf>
    <xf numFmtId="0" fontId="6" fillId="13" borderId="44" xfId="4" applyFont="1" applyFill="1" applyBorder="1" applyAlignment="1" applyProtection="1"/>
    <xf numFmtId="0" fontId="6" fillId="13" borderId="73" xfId="4" applyFont="1" applyFill="1" applyBorder="1" applyAlignment="1" applyProtection="1"/>
    <xf numFmtId="0" fontId="6" fillId="13" borderId="74" xfId="4" applyFont="1" applyFill="1" applyBorder="1" applyAlignment="1" applyProtection="1"/>
    <xf numFmtId="0" fontId="6" fillId="13" borderId="77" xfId="4" applyFont="1" applyFill="1" applyBorder="1" applyAlignment="1" applyProtection="1"/>
    <xf numFmtId="0" fontId="69" fillId="13" borderId="39" xfId="4" applyFont="1" applyFill="1" applyBorder="1" applyAlignment="1" applyProtection="1">
      <alignment vertical="center" wrapText="1"/>
    </xf>
    <xf numFmtId="0" fontId="63" fillId="13" borderId="42" xfId="4" applyFont="1" applyFill="1" applyBorder="1" applyAlignment="1" applyProtection="1">
      <alignment vertical="center" wrapText="1"/>
    </xf>
    <xf numFmtId="0" fontId="63" fillId="13" borderId="49" xfId="4" applyFont="1" applyFill="1" applyBorder="1" applyAlignment="1" applyProtection="1">
      <alignment vertical="center" wrapText="1"/>
    </xf>
    <xf numFmtId="0" fontId="58" fillId="13" borderId="3" xfId="0" applyFont="1" applyFill="1" applyBorder="1" applyAlignment="1">
      <alignment horizontal="center"/>
    </xf>
    <xf numFmtId="0" fontId="35" fillId="14" borderId="7" xfId="4" applyFont="1" applyFill="1" applyBorder="1" applyAlignment="1" applyProtection="1">
      <alignment horizontal="left" vertical="center" wrapText="1"/>
    </xf>
    <xf numFmtId="0" fontId="35" fillId="14" borderId="7" xfId="4" applyFont="1" applyFill="1" applyBorder="1" applyAlignment="1" applyProtection="1">
      <alignment vertical="center" wrapText="1"/>
    </xf>
    <xf numFmtId="0" fontId="35" fillId="14" borderId="1" xfId="4" applyFont="1" applyFill="1" applyBorder="1" applyAlignment="1" applyProtection="1">
      <alignment vertical="center" wrapText="1"/>
    </xf>
    <xf numFmtId="0" fontId="35" fillId="14" borderId="14" xfId="0" applyFont="1" applyFill="1" applyBorder="1" applyAlignment="1" applyProtection="1">
      <alignment vertical="center"/>
    </xf>
    <xf numFmtId="0" fontId="35" fillId="14" borderId="18" xfId="0" applyFont="1" applyFill="1" applyBorder="1" applyAlignment="1" applyProtection="1">
      <alignment vertical="center"/>
    </xf>
    <xf numFmtId="0" fontId="35" fillId="14" borderId="7" xfId="0" applyFont="1" applyFill="1" applyBorder="1" applyAlignment="1" applyProtection="1">
      <alignment vertical="center"/>
    </xf>
    <xf numFmtId="0" fontId="35" fillId="14" borderId="1" xfId="4" applyFont="1" applyFill="1" applyBorder="1" applyAlignment="1">
      <alignment vertical="center" wrapText="1"/>
    </xf>
    <xf numFmtId="0" fontId="35" fillId="14" borderId="1" xfId="0" applyFont="1" applyFill="1" applyBorder="1" applyAlignment="1" applyProtection="1">
      <alignment vertical="center" wrapText="1"/>
    </xf>
    <xf numFmtId="0" fontId="35" fillId="14" borderId="5" xfId="4" applyFont="1" applyFill="1" applyBorder="1" applyAlignment="1" applyProtection="1">
      <alignment horizontal="center" vertical="center" wrapText="1"/>
    </xf>
    <xf numFmtId="0" fontId="35" fillId="14" borderId="6" xfId="4" applyFont="1" applyFill="1" applyBorder="1" applyAlignment="1" applyProtection="1">
      <alignment horizontal="center" vertical="center"/>
    </xf>
    <xf numFmtId="0" fontId="35" fillId="14" borderId="9" xfId="4" applyFont="1" applyFill="1" applyBorder="1" applyAlignment="1" applyProtection="1">
      <alignment horizontal="center" vertical="center" wrapText="1"/>
    </xf>
    <xf numFmtId="0" fontId="51" fillId="14" borderId="27" xfId="4" applyFont="1" applyFill="1" applyBorder="1" applyAlignment="1" applyProtection="1">
      <alignment vertical="center" wrapText="1"/>
    </xf>
    <xf numFmtId="0" fontId="35" fillId="14" borderId="16" xfId="4" applyFont="1" applyFill="1" applyBorder="1" applyAlignment="1" applyProtection="1">
      <alignment vertical="center" wrapText="1"/>
    </xf>
    <xf numFmtId="0" fontId="35" fillId="14" borderId="17" xfId="4" applyFont="1" applyFill="1" applyBorder="1" applyAlignment="1" applyProtection="1">
      <alignment vertical="center" wrapText="1"/>
    </xf>
    <xf numFmtId="0" fontId="3" fillId="14" borderId="1" xfId="0" applyFont="1" applyFill="1" applyBorder="1" applyAlignment="1" applyProtection="1">
      <alignment horizontal="center" vertical="center" wrapText="1"/>
    </xf>
    <xf numFmtId="0" fontId="3" fillId="14" borderId="16" xfId="0" applyFont="1" applyFill="1" applyBorder="1" applyAlignment="1" applyProtection="1">
      <alignment horizontal="center" vertical="center" wrapText="1"/>
    </xf>
    <xf numFmtId="171" fontId="3" fillId="14" borderId="10" xfId="0" applyNumberFormat="1" applyFont="1" applyFill="1" applyBorder="1" applyAlignment="1" applyProtection="1">
      <alignment horizontal="center" vertical="center" wrapText="1"/>
    </xf>
    <xf numFmtId="10" fontId="3" fillId="14" borderId="17" xfId="0" applyNumberFormat="1" applyFont="1" applyFill="1" applyBorder="1" applyAlignment="1" applyProtection="1">
      <alignment horizontal="center" vertical="center" wrapText="1"/>
    </xf>
    <xf numFmtId="0" fontId="3" fillId="14" borderId="18" xfId="0" applyFont="1" applyFill="1" applyBorder="1" applyAlignment="1" applyProtection="1">
      <alignment horizontal="center" vertical="center" wrapText="1"/>
    </xf>
    <xf numFmtId="0" fontId="3" fillId="14" borderId="9" xfId="0" applyFont="1" applyFill="1" applyBorder="1" applyAlignment="1" applyProtection="1">
      <alignment horizontal="center" vertical="center" wrapText="1"/>
    </xf>
    <xf numFmtId="0" fontId="3" fillId="14" borderId="15" xfId="0" applyFont="1" applyFill="1" applyBorder="1" applyAlignment="1" applyProtection="1">
      <alignment horizontal="center" vertical="center" wrapText="1"/>
    </xf>
    <xf numFmtId="0" fontId="3" fillId="14" borderId="27" xfId="0" applyFont="1" applyFill="1" applyBorder="1" applyAlignment="1" applyProtection="1">
      <alignment horizontal="center" vertical="center" wrapText="1"/>
    </xf>
    <xf numFmtId="178" fontId="3" fillId="14" borderId="35" xfId="0" applyNumberFormat="1" applyFont="1" applyFill="1" applyBorder="1" applyAlignment="1" applyProtection="1">
      <alignment vertical="center" wrapText="1"/>
      <protection locked="0"/>
    </xf>
    <xf numFmtId="178" fontId="4" fillId="14" borderId="28" xfId="8" applyNumberFormat="1" applyFont="1" applyFill="1" applyBorder="1" applyAlignment="1" applyProtection="1">
      <alignment wrapText="1"/>
    </xf>
    <xf numFmtId="179" fontId="4" fillId="14" borderId="28" xfId="8" applyNumberFormat="1" applyFont="1" applyFill="1" applyBorder="1" applyAlignment="1" applyProtection="1">
      <alignment horizontal="center" vertical="center" wrapText="1"/>
    </xf>
    <xf numFmtId="179" fontId="4" fillId="14" borderId="70" xfId="8" applyNumberFormat="1" applyFont="1" applyFill="1" applyBorder="1" applyAlignment="1" applyProtection="1">
      <alignment horizontal="center" vertical="center" wrapText="1"/>
    </xf>
    <xf numFmtId="0" fontId="10" fillId="14" borderId="1" xfId="4" applyFont="1" applyFill="1" applyBorder="1" applyAlignment="1" applyProtection="1">
      <alignment horizontal="center" vertical="center" wrapText="1"/>
    </xf>
    <xf numFmtId="0" fontId="10" fillId="14" borderId="1" xfId="4" applyFont="1" applyFill="1" applyBorder="1" applyAlignment="1" applyProtection="1">
      <alignment vertical="center" wrapText="1"/>
    </xf>
    <xf numFmtId="0" fontId="10" fillId="14" borderId="3" xfId="4" applyFont="1" applyFill="1" applyBorder="1" applyAlignment="1" applyProtection="1">
      <alignment horizontal="center" vertical="center" wrapText="1"/>
    </xf>
    <xf numFmtId="0" fontId="3" fillId="15" borderId="52" xfId="4" applyFont="1" applyFill="1" applyBorder="1" applyAlignment="1" applyProtection="1">
      <alignment horizontal="center" vertical="center" wrapText="1"/>
    </xf>
    <xf numFmtId="0" fontId="3" fillId="15" borderId="37" xfId="4" applyFont="1" applyFill="1" applyBorder="1" applyAlignment="1" applyProtection="1">
      <alignment horizontal="center" vertical="center" wrapText="1"/>
    </xf>
    <xf numFmtId="0" fontId="3" fillId="15" borderId="29" xfId="4" applyFont="1" applyFill="1" applyBorder="1" applyAlignment="1" applyProtection="1">
      <alignment horizontal="center" vertical="center" wrapText="1"/>
    </xf>
    <xf numFmtId="0" fontId="3" fillId="15" borderId="11" xfId="4" applyFont="1" applyFill="1" applyBorder="1" applyAlignment="1" applyProtection="1">
      <alignment horizontal="center" vertical="center" wrapText="1"/>
    </xf>
    <xf numFmtId="168" fontId="7" fillId="13" borderId="37" xfId="4" applyNumberFormat="1" applyFont="1" applyFill="1" applyBorder="1" applyAlignment="1" applyProtection="1">
      <alignment horizontal="center" vertical="center" wrapText="1"/>
    </xf>
    <xf numFmtId="0" fontId="7" fillId="13" borderId="37" xfId="4" applyFont="1" applyFill="1" applyBorder="1" applyAlignment="1" applyProtection="1">
      <alignment horizontal="center" vertical="center" wrapText="1"/>
    </xf>
    <xf numFmtId="0" fontId="7" fillId="13" borderId="47" xfId="4" applyFont="1" applyFill="1" applyBorder="1" applyAlignment="1" applyProtection="1">
      <alignment horizontal="center" vertical="center" wrapText="1"/>
    </xf>
    <xf numFmtId="0" fontId="7" fillId="13" borderId="53" xfId="4" applyFont="1" applyFill="1" applyBorder="1" applyAlignment="1" applyProtection="1">
      <alignment horizontal="center" vertical="center" wrapText="1"/>
    </xf>
    <xf numFmtId="0" fontId="7" fillId="13" borderId="52" xfId="4" applyFont="1" applyFill="1" applyBorder="1" applyAlignment="1" applyProtection="1">
      <alignment horizontal="center" vertical="center" wrapText="1"/>
    </xf>
    <xf numFmtId="0" fontId="17" fillId="14" borderId="31" xfId="4" applyNumberFormat="1" applyFont="1" applyFill="1" applyBorder="1" applyAlignment="1" applyProtection="1">
      <alignment horizontal="center" vertical="center" wrapText="1"/>
      <protection locked="0"/>
    </xf>
    <xf numFmtId="0" fontId="17" fillId="14" borderId="32" xfId="4" applyNumberFormat="1" applyFont="1" applyFill="1" applyBorder="1" applyAlignment="1" applyProtection="1">
      <alignment horizontal="center" vertical="center" wrapText="1"/>
      <protection locked="0"/>
    </xf>
    <xf numFmtId="0" fontId="3" fillId="14" borderId="1" xfId="4" applyFont="1" applyFill="1" applyBorder="1" applyAlignment="1" applyProtection="1">
      <alignment horizontal="center" vertical="center" wrapText="1"/>
    </xf>
    <xf numFmtId="0" fontId="3" fillId="14" borderId="16" xfId="4" applyFont="1" applyFill="1" applyBorder="1" applyAlignment="1" applyProtection="1">
      <alignment horizontal="center" vertical="center" wrapText="1"/>
    </xf>
    <xf numFmtId="0" fontId="60" fillId="14" borderId="1" xfId="0" applyFont="1" applyFill="1" applyBorder="1" applyAlignment="1">
      <alignment horizontal="center" vertical="center" wrapText="1"/>
    </xf>
    <xf numFmtId="0" fontId="60" fillId="14" borderId="1" xfId="0" applyFont="1" applyFill="1" applyBorder="1" applyAlignment="1">
      <alignment horizontal="center" vertical="center"/>
    </xf>
    <xf numFmtId="0" fontId="18" fillId="13" borderId="0" xfId="2" applyFont="1" applyFill="1" applyBorder="1" applyAlignment="1" applyProtection="1">
      <alignment vertical="center"/>
    </xf>
    <xf numFmtId="0" fontId="53" fillId="0" borderId="33" xfId="4" applyFont="1" applyBorder="1" applyAlignment="1">
      <alignment horizontal="center" vertical="center" wrapText="1"/>
    </xf>
    <xf numFmtId="0" fontId="53" fillId="0" borderId="5" xfId="0" applyFont="1" applyBorder="1" applyAlignment="1">
      <alignment horizontal="center" vertical="center" wrapText="1"/>
    </xf>
    <xf numFmtId="0" fontId="35" fillId="14" borderId="1" xfId="4" applyFont="1" applyFill="1" applyBorder="1" applyAlignment="1" applyProtection="1">
      <alignment horizontal="center" vertical="center" wrapText="1"/>
    </xf>
    <xf numFmtId="0" fontId="39" fillId="0" borderId="3" xfId="4" applyFont="1" applyFill="1" applyBorder="1" applyAlignment="1" applyProtection="1">
      <alignment horizontal="left" vertical="center" wrapText="1"/>
      <protection locked="0"/>
    </xf>
    <xf numFmtId="0" fontId="35" fillId="5" borderId="51" xfId="0" applyFont="1" applyFill="1" applyBorder="1" applyAlignment="1" applyProtection="1">
      <alignment horizontal="center" vertical="center" wrapText="1"/>
    </xf>
    <xf numFmtId="0" fontId="4" fillId="2" borderId="0" xfId="4" applyFont="1" applyFill="1" applyBorder="1" applyAlignment="1" applyProtection="1">
      <alignment horizontal="center" wrapText="1"/>
    </xf>
    <xf numFmtId="169" fontId="7" fillId="9" borderId="15" xfId="1" applyNumberFormat="1" applyFont="1" applyFill="1" applyBorder="1" applyAlignment="1" applyProtection="1">
      <alignment horizontal="center" vertical="center"/>
    </xf>
    <xf numFmtId="169" fontId="7" fillId="9" borderId="1" xfId="1" applyNumberFormat="1" applyFont="1" applyFill="1" applyBorder="1" applyAlignment="1" applyProtection="1">
      <alignment horizontal="center" vertical="center"/>
    </xf>
    <xf numFmtId="169" fontId="7" fillId="9" borderId="5" xfId="1" applyNumberFormat="1" applyFont="1" applyFill="1" applyBorder="1" applyAlignment="1" applyProtection="1">
      <alignment horizontal="center" vertical="center"/>
    </xf>
    <xf numFmtId="0" fontId="17" fillId="0" borderId="7" xfId="4" applyNumberFormat="1" applyFont="1" applyFill="1" applyBorder="1" applyAlignment="1" applyProtection="1">
      <alignment horizontal="center" vertical="center" wrapText="1"/>
      <protection locked="0"/>
    </xf>
    <xf numFmtId="0" fontId="17" fillId="0" borderId="13" xfId="4" applyNumberFormat="1" applyFont="1" applyFill="1" applyBorder="1" applyAlignment="1" applyProtection="1">
      <alignment horizontal="center" vertical="center" wrapText="1"/>
      <protection locked="0"/>
    </xf>
    <xf numFmtId="0" fontId="30" fillId="13" borderId="52" xfId="4" applyFont="1" applyFill="1" applyBorder="1" applyAlignment="1">
      <alignment horizontal="center" vertical="center" wrapText="1"/>
    </xf>
    <xf numFmtId="0" fontId="30" fillId="13" borderId="37" xfId="4" applyFont="1" applyFill="1" applyBorder="1" applyAlignment="1">
      <alignment horizontal="center" vertical="center" wrapText="1"/>
    </xf>
    <xf numFmtId="0" fontId="30" fillId="13" borderId="53" xfId="4" applyFont="1" applyFill="1" applyBorder="1" applyAlignment="1">
      <alignment horizontal="center" vertical="center" wrapText="1"/>
    </xf>
    <xf numFmtId="0" fontId="53" fillId="0" borderId="9" xfId="0" applyFont="1" applyBorder="1" applyAlignment="1">
      <alignment horizontal="left" vertical="center" wrapText="1"/>
    </xf>
    <xf numFmtId="0" fontId="53" fillId="4" borderId="9" xfId="4" applyFont="1" applyFill="1" applyBorder="1" applyAlignment="1">
      <alignment horizontal="center" vertical="center" wrapText="1"/>
    </xf>
    <xf numFmtId="0" fontId="53" fillId="4" borderId="19" xfId="4" applyFont="1" applyFill="1" applyBorder="1"/>
    <xf numFmtId="0" fontId="53" fillId="0" borderId="1" xfId="0" applyFont="1" applyBorder="1" applyAlignment="1">
      <alignment horizontal="left" vertical="top" wrapText="1"/>
    </xf>
    <xf numFmtId="0" fontId="53" fillId="0" borderId="18" xfId="4" applyFont="1" applyBorder="1" applyAlignment="1">
      <alignment horizontal="center" vertical="center" wrapText="1"/>
    </xf>
    <xf numFmtId="0" fontId="53" fillId="0" borderId="5" xfId="0" applyFont="1" applyBorder="1" applyAlignment="1">
      <alignment horizontal="left" vertical="center" wrapText="1"/>
    </xf>
    <xf numFmtId="0" fontId="53" fillId="2" borderId="20" xfId="4" applyFont="1" applyFill="1" applyBorder="1"/>
    <xf numFmtId="0" fontId="39" fillId="0" borderId="48" xfId="0" applyFont="1" applyBorder="1" applyAlignment="1">
      <alignment horizontal="justify" vertical="center"/>
    </xf>
    <xf numFmtId="0" fontId="53" fillId="0" borderId="84" xfId="0" applyFont="1" applyBorder="1"/>
    <xf numFmtId="0" fontId="53" fillId="0" borderId="22" xfId="0" applyFont="1" applyBorder="1"/>
    <xf numFmtId="0" fontId="72" fillId="0" borderId="73" xfId="0" applyFont="1" applyBorder="1" applyAlignment="1">
      <alignment horizontal="justify" vertical="center"/>
    </xf>
    <xf numFmtId="0" fontId="53" fillId="0" borderId="85" xfId="0" applyFont="1" applyBorder="1"/>
    <xf numFmtId="0" fontId="53" fillId="0" borderId="77" xfId="0" applyFont="1" applyBorder="1"/>
    <xf numFmtId="0" fontId="72" fillId="0" borderId="75" xfId="0" applyFont="1" applyBorder="1" applyAlignment="1">
      <alignment horizontal="justify" vertical="center"/>
    </xf>
    <xf numFmtId="0" fontId="53" fillId="0" borderId="87" xfId="0" applyFont="1" applyBorder="1"/>
    <xf numFmtId="0" fontId="53" fillId="0" borderId="74" xfId="0" applyFont="1" applyBorder="1"/>
    <xf numFmtId="0" fontId="53" fillId="0" borderId="48" xfId="0" applyFont="1" applyBorder="1" applyAlignment="1">
      <alignment horizontal="left" vertical="center" wrapText="1"/>
    </xf>
    <xf numFmtId="0" fontId="53" fillId="0" borderId="73" xfId="0" applyFont="1" applyBorder="1" applyAlignment="1">
      <alignment horizontal="left" vertical="center" wrapText="1"/>
    </xf>
    <xf numFmtId="0" fontId="53" fillId="0" borderId="72" xfId="0" applyFont="1" applyBorder="1" applyAlignment="1">
      <alignment horizontal="left" vertical="center" wrapText="1"/>
    </xf>
    <xf numFmtId="0" fontId="53" fillId="0" borderId="86" xfId="0" applyFont="1" applyBorder="1"/>
    <xf numFmtId="0" fontId="53" fillId="0" borderId="70" xfId="0" applyFont="1" applyBorder="1"/>
    <xf numFmtId="0" fontId="2" fillId="0" borderId="0" xfId="0" applyFont="1" applyAlignment="1">
      <alignment horizontal="left" vertical="top"/>
    </xf>
    <xf numFmtId="0" fontId="16" fillId="0" borderId="0" xfId="0" applyFont="1" applyFill="1" applyBorder="1" applyAlignment="1">
      <alignment vertical="center"/>
    </xf>
    <xf numFmtId="0" fontId="16" fillId="0" borderId="76" xfId="0" applyFont="1" applyFill="1" applyBorder="1" applyAlignment="1">
      <alignment horizontal="left" vertical="center" wrapText="1" indent="1"/>
    </xf>
    <xf numFmtId="0" fontId="2" fillId="0" borderId="0" xfId="0" applyFont="1"/>
    <xf numFmtId="0" fontId="2" fillId="14" borderId="1" xfId="0" applyFont="1" applyFill="1" applyBorder="1"/>
    <xf numFmtId="0" fontId="2" fillId="14" borderId="16" xfId="0" applyFont="1" applyFill="1" applyBorder="1"/>
    <xf numFmtId="173" fontId="2" fillId="0" borderId="1" xfId="11" applyNumberFormat="1" applyFont="1" applyBorder="1" applyAlignment="1">
      <alignment horizontal="center"/>
    </xf>
    <xf numFmtId="0" fontId="2" fillId="4" borderId="0" xfId="0" applyFont="1" applyFill="1" applyBorder="1"/>
    <xf numFmtId="0" fontId="2" fillId="4" borderId="6" xfId="0" applyFont="1" applyFill="1" applyBorder="1"/>
    <xf numFmtId="0" fontId="2" fillId="0" borderId="0" xfId="0" applyFont="1" applyBorder="1"/>
    <xf numFmtId="0" fontId="2" fillId="4" borderId="0" xfId="0" applyFont="1" applyFill="1"/>
    <xf numFmtId="0" fontId="2" fillId="4" borderId="23" xfId="0" applyFont="1" applyFill="1" applyBorder="1"/>
    <xf numFmtId="0" fontId="2" fillId="4" borderId="50" xfId="0" applyFont="1" applyFill="1" applyBorder="1"/>
    <xf numFmtId="0" fontId="35" fillId="2" borderId="0" xfId="0" applyFont="1" applyFill="1" applyBorder="1" applyAlignment="1" applyProtection="1">
      <alignment horizontal="center" vertical="center" wrapText="1"/>
    </xf>
    <xf numFmtId="0" fontId="35" fillId="13" borderId="39" xfId="4" applyFont="1" applyFill="1" applyBorder="1" applyAlignment="1" applyProtection="1">
      <alignment vertical="center"/>
    </xf>
    <xf numFmtId="0" fontId="35" fillId="13" borderId="42" xfId="4" applyFont="1" applyFill="1" applyBorder="1" applyAlignment="1" applyProtection="1">
      <alignment vertical="center"/>
    </xf>
    <xf numFmtId="0" fontId="35" fillId="14" borderId="14" xfId="4" applyFont="1" applyFill="1" applyBorder="1" applyAlignment="1" applyProtection="1">
      <alignment horizontal="center" vertical="center" wrapText="1"/>
    </xf>
    <xf numFmtId="0" fontId="35" fillId="14" borderId="15" xfId="4" applyFont="1" applyFill="1" applyBorder="1" applyAlignment="1" applyProtection="1">
      <alignment horizontal="center" vertical="center" wrapText="1"/>
    </xf>
    <xf numFmtId="0" fontId="35" fillId="14" borderId="36" xfId="4" applyFont="1" applyFill="1" applyBorder="1" applyAlignment="1" applyProtection="1">
      <alignment horizontal="center" vertical="center" wrapText="1"/>
    </xf>
    <xf numFmtId="0" fontId="35" fillId="0" borderId="7" xfId="4" applyFont="1" applyFill="1" applyBorder="1" applyAlignment="1" applyProtection="1">
      <alignment horizontal="center" vertical="center" wrapText="1"/>
    </xf>
    <xf numFmtId="0" fontId="35" fillId="0" borderId="1" xfId="4" applyFont="1" applyFill="1" applyBorder="1" applyAlignment="1" applyProtection="1">
      <alignment vertical="center" wrapText="1"/>
    </xf>
    <xf numFmtId="0" fontId="35" fillId="0" borderId="16" xfId="4" applyFont="1" applyFill="1" applyBorder="1" applyAlignment="1" applyProtection="1">
      <alignment vertical="center" wrapText="1"/>
    </xf>
    <xf numFmtId="0" fontId="35" fillId="0" borderId="13" xfId="4" applyFont="1" applyFill="1" applyBorder="1" applyAlignment="1" applyProtection="1">
      <alignment horizontal="center" vertical="center" wrapText="1"/>
    </xf>
    <xf numFmtId="0" fontId="35" fillId="0" borderId="10" xfId="4" applyFont="1" applyFill="1" applyBorder="1" applyAlignment="1" applyProtection="1">
      <alignment vertical="center" wrapText="1"/>
    </xf>
    <xf numFmtId="0" fontId="35" fillId="0" borderId="17" xfId="4" applyFont="1" applyFill="1" applyBorder="1" applyAlignment="1" applyProtection="1">
      <alignment vertical="center" wrapText="1"/>
    </xf>
    <xf numFmtId="0" fontId="35" fillId="0" borderId="0" xfId="4" applyFont="1" applyFill="1" applyBorder="1" applyAlignment="1" applyProtection="1">
      <alignment horizontal="left" vertical="top"/>
    </xf>
    <xf numFmtId="0" fontId="35" fillId="14" borderId="7" xfId="4" applyFont="1" applyFill="1" applyBorder="1" applyAlignment="1" applyProtection="1">
      <alignment horizontal="center" vertical="center"/>
    </xf>
    <xf numFmtId="0" fontId="35" fillId="4" borderId="7" xfId="4" applyFont="1" applyFill="1" applyBorder="1" applyAlignment="1" applyProtection="1">
      <alignment horizontal="center" vertical="top"/>
    </xf>
    <xf numFmtId="0" fontId="35" fillId="4" borderId="13" xfId="4" applyFont="1" applyFill="1" applyBorder="1" applyAlignment="1" applyProtection="1">
      <alignment horizontal="center" vertical="top"/>
    </xf>
    <xf numFmtId="0" fontId="3" fillId="4" borderId="81" xfId="0" applyFont="1" applyFill="1" applyBorder="1" applyAlignment="1" applyProtection="1">
      <alignment horizontal="justify" vertical="center" wrapText="1"/>
    </xf>
    <xf numFmtId="0" fontId="3" fillId="4" borderId="18" xfId="0" applyFont="1" applyFill="1" applyBorder="1" applyAlignment="1" applyProtection="1">
      <alignment horizontal="center" vertical="center" wrapText="1"/>
    </xf>
    <xf numFmtId="0" fontId="78" fillId="4" borderId="0" xfId="0" applyFont="1" applyFill="1" applyBorder="1" applyAlignment="1" applyProtection="1"/>
    <xf numFmtId="0" fontId="4" fillId="2" borderId="0" xfId="4" applyFont="1" applyFill="1" applyAlignment="1" applyProtection="1">
      <alignment wrapText="1"/>
    </xf>
    <xf numFmtId="0" fontId="3" fillId="4" borderId="0" xfId="4" applyFont="1" applyFill="1" applyBorder="1" applyAlignment="1" applyProtection="1">
      <alignment horizontal="center" vertical="center"/>
    </xf>
    <xf numFmtId="0" fontId="4" fillId="0" borderId="0" xfId="4" applyFont="1" applyFill="1" applyProtection="1"/>
    <xf numFmtId="0" fontId="2" fillId="4" borderId="7" xfId="4" applyFont="1" applyFill="1" applyBorder="1"/>
    <xf numFmtId="175" fontId="2" fillId="4" borderId="1" xfId="12" applyNumberFormat="1" applyFont="1" applyFill="1" applyBorder="1"/>
    <xf numFmtId="175" fontId="2" fillId="4" borderId="16" xfId="12" applyNumberFormat="1" applyFont="1" applyFill="1" applyBorder="1"/>
    <xf numFmtId="0" fontId="2" fillId="4" borderId="0" xfId="4" applyFont="1" applyFill="1"/>
    <xf numFmtId="0" fontId="2" fillId="4" borderId="13" xfId="4" applyFont="1" applyFill="1" applyBorder="1"/>
    <xf numFmtId="175" fontId="40" fillId="4" borderId="10" xfId="12" applyNumberFormat="1" applyFont="1" applyFill="1" applyBorder="1"/>
    <xf numFmtId="175" fontId="40" fillId="4" borderId="17" xfId="12" applyNumberFormat="1" applyFont="1" applyFill="1" applyBorder="1"/>
    <xf numFmtId="0" fontId="40" fillId="4" borderId="18" xfId="4" applyFont="1" applyFill="1" applyBorder="1"/>
    <xf numFmtId="10" fontId="40" fillId="4" borderId="9" xfId="4" applyNumberFormat="1" applyFont="1" applyFill="1" applyBorder="1"/>
    <xf numFmtId="0" fontId="40" fillId="4" borderId="13" xfId="4" applyFont="1" applyFill="1" applyBorder="1"/>
    <xf numFmtId="176" fontId="40" fillId="4" borderId="10" xfId="4" applyNumberFormat="1" applyFont="1" applyFill="1" applyBorder="1"/>
    <xf numFmtId="0" fontId="4" fillId="4" borderId="0" xfId="4" applyFont="1" applyFill="1" applyAlignment="1" applyProtection="1">
      <alignment wrapText="1"/>
    </xf>
    <xf numFmtId="0" fontId="4" fillId="7" borderId="0" xfId="5" applyFont="1" applyFill="1" applyBorder="1" applyAlignment="1"/>
    <xf numFmtId="0" fontId="12" fillId="7" borderId="0" xfId="5" applyFont="1" applyFill="1" applyBorder="1" applyAlignment="1">
      <alignment vertical="center" wrapText="1"/>
    </xf>
    <xf numFmtId="0" fontId="12" fillId="7" borderId="39" xfId="5" applyFont="1" applyFill="1" applyBorder="1" applyAlignment="1">
      <alignment vertical="center" wrapText="1"/>
    </xf>
    <xf numFmtId="0" fontId="12" fillId="7" borderId="42" xfId="5" applyFont="1" applyFill="1" applyBorder="1" applyAlignment="1">
      <alignment vertical="center" wrapText="1"/>
    </xf>
    <xf numFmtId="0" fontId="4" fillId="7" borderId="49" xfId="5" applyFont="1" applyFill="1" applyBorder="1" applyAlignment="1"/>
    <xf numFmtId="0" fontId="4" fillId="7" borderId="0" xfId="5" applyFont="1" applyFill="1" applyBorder="1" applyAlignment="1">
      <alignment vertical="center"/>
    </xf>
    <xf numFmtId="0" fontId="4" fillId="7" borderId="0" xfId="5" applyFont="1" applyFill="1" applyAlignment="1">
      <alignment vertical="center"/>
    </xf>
    <xf numFmtId="0" fontId="30" fillId="13" borderId="24" xfId="4" applyFont="1" applyFill="1" applyBorder="1" applyAlignment="1" applyProtection="1">
      <alignment horizontal="center" vertical="center" wrapText="1"/>
    </xf>
    <xf numFmtId="0" fontId="30" fillId="13" borderId="55" xfId="4" applyFont="1" applyFill="1" applyBorder="1" applyAlignment="1" applyProtection="1">
      <alignment horizontal="center" vertical="center" wrapText="1"/>
    </xf>
    <xf numFmtId="0" fontId="17" fillId="0" borderId="15" xfId="4" applyNumberFormat="1" applyFont="1" applyFill="1" applyBorder="1" applyAlignment="1" applyProtection="1">
      <alignment horizontal="center" vertical="center" wrapText="1"/>
      <protection locked="0"/>
    </xf>
    <xf numFmtId="0" fontId="17" fillId="0" borderId="15" xfId="4" applyNumberFormat="1" applyFont="1" applyFill="1" applyBorder="1" applyAlignment="1" applyProtection="1">
      <alignment horizontal="left" vertical="center" wrapText="1"/>
      <protection locked="0"/>
    </xf>
    <xf numFmtId="0" fontId="17" fillId="0" borderId="15" xfId="4" applyNumberFormat="1" applyFont="1" applyFill="1" applyBorder="1" applyAlignment="1" applyProtection="1">
      <alignment vertical="center" wrapText="1"/>
      <protection locked="0"/>
    </xf>
    <xf numFmtId="1" fontId="17" fillId="0" borderId="36" xfId="4" applyNumberFormat="1" applyFont="1" applyFill="1" applyBorder="1" applyAlignment="1" applyProtection="1">
      <alignment horizontal="center" vertical="center" wrapText="1"/>
    </xf>
    <xf numFmtId="0" fontId="17" fillId="0" borderId="1" xfId="4" applyNumberFormat="1" applyFont="1" applyFill="1" applyBorder="1" applyAlignment="1" applyProtection="1">
      <alignment horizontal="left" vertical="center" wrapText="1"/>
      <protection locked="0"/>
    </xf>
    <xf numFmtId="0" fontId="17" fillId="0" borderId="1" xfId="4" applyNumberFormat="1" applyFont="1" applyFill="1" applyBorder="1" applyAlignment="1" applyProtection="1">
      <alignment vertical="center" wrapText="1"/>
      <protection locked="0"/>
    </xf>
    <xf numFmtId="1" fontId="17" fillId="0" borderId="16" xfId="4" applyNumberFormat="1" applyFont="1" applyFill="1" applyBorder="1" applyAlignment="1" applyProtection="1">
      <alignment horizontal="center" vertical="center" wrapText="1"/>
    </xf>
    <xf numFmtId="0" fontId="4" fillId="0" borderId="0" xfId="5" applyFont="1" applyFill="1" applyBorder="1" applyAlignment="1">
      <alignment vertical="center"/>
    </xf>
    <xf numFmtId="0" fontId="4" fillId="0" borderId="0" xfId="5" applyFont="1" applyFill="1" applyAlignment="1">
      <alignment vertical="center"/>
    </xf>
    <xf numFmtId="1" fontId="17" fillId="0" borderId="17" xfId="4" applyNumberFormat="1" applyFont="1" applyFill="1" applyBorder="1" applyAlignment="1" applyProtection="1">
      <alignment horizontal="center" vertical="center" wrapText="1"/>
    </xf>
    <xf numFmtId="0" fontId="81" fillId="0" borderId="0" xfId="4" applyFont="1" applyAlignment="1">
      <alignment vertical="center"/>
    </xf>
    <xf numFmtId="0" fontId="4" fillId="7" borderId="0" xfId="5" applyFont="1" applyFill="1" applyAlignment="1">
      <alignment vertical="center" wrapText="1"/>
    </xf>
    <xf numFmtId="0" fontId="31" fillId="2" borderId="15" xfId="4" applyFont="1" applyFill="1" applyBorder="1" applyAlignment="1" applyProtection="1">
      <alignment horizontal="center" vertical="center"/>
    </xf>
    <xf numFmtId="0" fontId="4" fillId="7" borderId="15" xfId="5" applyFont="1" applyFill="1" applyBorder="1" applyAlignment="1">
      <alignment horizontal="left" vertical="center" wrapText="1"/>
    </xf>
    <xf numFmtId="0" fontId="4" fillId="7" borderId="9" xfId="5" applyFont="1" applyFill="1" applyBorder="1" applyAlignment="1">
      <alignment horizontal="left" vertical="center" wrapText="1"/>
    </xf>
    <xf numFmtId="0" fontId="53" fillId="11" borderId="1" xfId="0" applyFont="1" applyFill="1" applyBorder="1" applyAlignment="1">
      <alignment vertical="center" wrapText="1"/>
    </xf>
    <xf numFmtId="0" fontId="53" fillId="0" borderId="34" xfId="0" applyFont="1" applyFill="1" applyBorder="1" applyAlignment="1">
      <alignment horizontal="left" vertical="center" wrapText="1"/>
    </xf>
    <xf numFmtId="0" fontId="53" fillId="13" borderId="39" xfId="4" applyFont="1" applyFill="1" applyBorder="1" applyAlignment="1" applyProtection="1">
      <alignment horizontal="left" vertical="center" wrapText="1"/>
      <protection locked="0"/>
    </xf>
    <xf numFmtId="0" fontId="53" fillId="13" borderId="42" xfId="4" applyFont="1" applyFill="1" applyBorder="1" applyAlignment="1" applyProtection="1">
      <alignment horizontal="left" vertical="center" wrapText="1"/>
      <protection locked="0"/>
    </xf>
    <xf numFmtId="0" fontId="53" fillId="13" borderId="49" xfId="4" applyFont="1" applyFill="1" applyBorder="1" applyAlignment="1" applyProtection="1">
      <alignment horizontal="left" vertical="center" wrapText="1"/>
      <protection locked="0"/>
    </xf>
    <xf numFmtId="0" fontId="53" fillId="0" borderId="33" xfId="4" applyFont="1" applyBorder="1" applyAlignment="1">
      <alignment horizontal="center" vertical="center" wrapText="1"/>
    </xf>
    <xf numFmtId="0" fontId="53" fillId="0" borderId="78" xfId="4" applyFont="1" applyBorder="1" applyAlignment="1">
      <alignment horizontal="center" vertical="center" wrapText="1"/>
    </xf>
    <xf numFmtId="0" fontId="53" fillId="0" borderId="5" xfId="0" applyFont="1" applyBorder="1" applyAlignment="1">
      <alignment horizontal="center" vertical="center" wrapText="1"/>
    </xf>
    <xf numFmtId="0" fontId="53" fillId="0" borderId="41" xfId="0" applyFont="1" applyBorder="1" applyAlignment="1">
      <alignment horizontal="center" vertical="center" wrapText="1"/>
    </xf>
    <xf numFmtId="0" fontId="30" fillId="2" borderId="0" xfId="4" applyFont="1" applyFill="1" applyBorder="1" applyAlignment="1">
      <alignment horizontal="left" wrapText="1"/>
    </xf>
    <xf numFmtId="0" fontId="30" fillId="14" borderId="52" xfId="4" applyFont="1" applyFill="1" applyBorder="1" applyAlignment="1">
      <alignment horizontal="center" vertical="center" wrapText="1"/>
    </xf>
    <xf numFmtId="0" fontId="30" fillId="14" borderId="37" xfId="4" applyFont="1" applyFill="1" applyBorder="1" applyAlignment="1">
      <alignment horizontal="center" vertical="center" wrapText="1"/>
    </xf>
    <xf numFmtId="0" fontId="30" fillId="14" borderId="53" xfId="4" applyFont="1" applyFill="1" applyBorder="1" applyAlignment="1">
      <alignment horizontal="center" vertical="center" wrapText="1"/>
    </xf>
    <xf numFmtId="0" fontId="53" fillId="0" borderId="55" xfId="0" applyFont="1" applyBorder="1" applyAlignment="1">
      <alignment horizontal="center" vertical="center"/>
    </xf>
    <xf numFmtId="0" fontId="53" fillId="0" borderId="82" xfId="0" applyFont="1" applyBorder="1" applyAlignment="1">
      <alignment horizontal="center" vertical="center"/>
    </xf>
    <xf numFmtId="0" fontId="53" fillId="0" borderId="83" xfId="0" applyFont="1" applyBorder="1" applyAlignment="1">
      <alignment horizontal="center" vertical="center"/>
    </xf>
    <xf numFmtId="0" fontId="53" fillId="4" borderId="24" xfId="4" applyFont="1" applyFill="1" applyBorder="1" applyAlignment="1">
      <alignment horizontal="center" vertical="center" wrapText="1"/>
    </xf>
    <xf numFmtId="0" fontId="53" fillId="4" borderId="47" xfId="4" applyFont="1" applyFill="1" applyBorder="1" applyAlignment="1">
      <alignment horizontal="center" vertical="center" wrapText="1"/>
    </xf>
    <xf numFmtId="0" fontId="53" fillId="4" borderId="12" xfId="4" applyFont="1" applyFill="1" applyBorder="1" applyAlignment="1">
      <alignment horizontal="center" vertical="center" wrapText="1"/>
    </xf>
    <xf numFmtId="0" fontId="53" fillId="4" borderId="80" xfId="4" applyFont="1" applyFill="1" applyBorder="1" applyAlignment="1">
      <alignment horizontal="center" vertical="center" wrapText="1"/>
    </xf>
    <xf numFmtId="0" fontId="53" fillId="0" borderId="75" xfId="4" applyFont="1" applyBorder="1" applyAlignment="1">
      <alignment horizontal="center" vertical="center" wrapText="1"/>
    </xf>
    <xf numFmtId="0" fontId="53" fillId="0" borderId="8" xfId="4" applyFont="1" applyBorder="1" applyAlignment="1">
      <alignment horizontal="center" vertical="center" wrapText="1"/>
    </xf>
    <xf numFmtId="0" fontId="53" fillId="0" borderId="55" xfId="0" applyFont="1" applyBorder="1" applyAlignment="1">
      <alignment horizontal="center" vertical="center" wrapText="1"/>
    </xf>
    <xf numFmtId="0" fontId="53" fillId="0" borderId="82" xfId="0" applyFont="1" applyBorder="1" applyAlignment="1">
      <alignment horizontal="center" vertical="center" wrapText="1"/>
    </xf>
    <xf numFmtId="0" fontId="53" fillId="0" borderId="83" xfId="0" applyFont="1" applyBorder="1" applyAlignment="1">
      <alignment horizontal="center" vertical="center" wrapText="1"/>
    </xf>
    <xf numFmtId="0" fontId="30" fillId="2" borderId="0" xfId="4" applyFont="1" applyFill="1" applyBorder="1" applyAlignment="1">
      <alignment horizontal="left" vertical="center" wrapText="1"/>
    </xf>
    <xf numFmtId="0" fontId="30" fillId="2" borderId="24" xfId="4" applyFont="1" applyFill="1" applyBorder="1" applyAlignment="1">
      <alignment horizontal="left" vertical="center" wrapText="1"/>
    </xf>
    <xf numFmtId="0" fontId="30" fillId="2" borderId="47" xfId="4" applyFont="1" applyFill="1" applyBorder="1" applyAlignment="1">
      <alignment horizontal="left" vertical="center" wrapText="1"/>
    </xf>
    <xf numFmtId="0" fontId="30" fillId="2" borderId="38" xfId="4" applyFont="1" applyFill="1" applyBorder="1" applyAlignment="1">
      <alignment horizontal="left" vertical="center" wrapText="1"/>
    </xf>
    <xf numFmtId="0" fontId="30" fillId="2" borderId="35" xfId="4" applyFont="1" applyFill="1" applyBorder="1" applyAlignment="1">
      <alignment horizontal="left" vertical="center" wrapText="1"/>
    </xf>
    <xf numFmtId="0" fontId="53" fillId="0" borderId="18" xfId="4" applyFont="1" applyBorder="1" applyAlignment="1">
      <alignment horizontal="center" vertical="center" wrapText="1"/>
    </xf>
    <xf numFmtId="0" fontId="53" fillId="4" borderId="5" xfId="4" applyFont="1" applyFill="1" applyBorder="1" applyAlignment="1">
      <alignment horizontal="center" vertical="center" wrapText="1"/>
    </xf>
    <xf numFmtId="0" fontId="53" fillId="4" borderId="41" xfId="4" applyFont="1" applyFill="1" applyBorder="1" applyAlignment="1">
      <alignment horizontal="center" vertical="center" wrapText="1"/>
    </xf>
    <xf numFmtId="0" fontId="53" fillId="0" borderId="46" xfId="4" applyFont="1" applyBorder="1" applyAlignment="1">
      <alignment horizontal="left" vertical="center" wrapText="1"/>
    </xf>
    <xf numFmtId="0" fontId="53" fillId="0" borderId="25" xfId="4" applyFont="1" applyBorder="1" applyAlignment="1">
      <alignment horizontal="left" vertical="center" wrapText="1"/>
    </xf>
    <xf numFmtId="0" fontId="53" fillId="0" borderId="40" xfId="4" applyFont="1" applyBorder="1" applyAlignment="1">
      <alignment horizontal="left" vertical="center" wrapText="1"/>
    </xf>
    <xf numFmtId="0" fontId="53" fillId="0" borderId="79" xfId="4" applyFont="1" applyBorder="1" applyAlignment="1">
      <alignment horizontal="left" vertical="center" wrapText="1"/>
    </xf>
    <xf numFmtId="0" fontId="53" fillId="0" borderId="23" xfId="4" applyFont="1" applyBorder="1" applyAlignment="1">
      <alignment horizontal="left" vertical="center" wrapText="1"/>
    </xf>
    <xf numFmtId="0" fontId="53" fillId="0" borderId="50" xfId="4" applyFont="1" applyBorder="1" applyAlignment="1">
      <alignment horizontal="left" vertical="center" wrapText="1"/>
    </xf>
    <xf numFmtId="0" fontId="53" fillId="5" borderId="37" xfId="4" applyFont="1" applyFill="1" applyBorder="1" applyAlignment="1">
      <alignment horizontal="left" vertical="center" wrapText="1"/>
    </xf>
    <xf numFmtId="0" fontId="53" fillId="5" borderId="9" xfId="4" applyFont="1" applyFill="1" applyBorder="1" applyAlignment="1">
      <alignment horizontal="left" vertical="center" wrapText="1"/>
    </xf>
    <xf numFmtId="0" fontId="53" fillId="4" borderId="37" xfId="4" applyFont="1" applyFill="1" applyBorder="1" applyAlignment="1">
      <alignment horizontal="center"/>
    </xf>
    <xf numFmtId="0" fontId="53" fillId="4" borderId="9" xfId="4" applyFont="1" applyFill="1" applyBorder="1" applyAlignment="1">
      <alignment horizontal="center"/>
    </xf>
    <xf numFmtId="0" fontId="53" fillId="4" borderId="53" xfId="4" applyFont="1" applyFill="1" applyBorder="1" applyAlignment="1">
      <alignment horizontal="center" vertical="center" wrapText="1"/>
    </xf>
    <xf numFmtId="0" fontId="53" fillId="4" borderId="19" xfId="4" applyFont="1" applyFill="1" applyBorder="1" applyAlignment="1">
      <alignment horizontal="center" vertical="center" wrapText="1"/>
    </xf>
    <xf numFmtId="0" fontId="53" fillId="0" borderId="9" xfId="0" applyFont="1" applyBorder="1" applyAlignment="1">
      <alignment horizontal="center" vertical="center" wrapText="1"/>
    </xf>
    <xf numFmtId="0" fontId="53" fillId="4" borderId="55" xfId="4" applyFont="1" applyFill="1" applyBorder="1" applyAlignment="1">
      <alignment horizontal="center" vertical="center" wrapText="1"/>
    </xf>
    <xf numFmtId="0" fontId="53" fillId="4" borderId="82" xfId="4" applyFont="1" applyFill="1" applyBorder="1" applyAlignment="1">
      <alignment horizontal="center" vertical="center" wrapText="1"/>
    </xf>
    <xf numFmtId="0" fontId="53" fillId="4" borderId="8" xfId="4" applyFont="1" applyFill="1" applyBorder="1" applyAlignment="1">
      <alignment horizontal="center" vertical="center" wrapText="1"/>
    </xf>
    <xf numFmtId="0" fontId="35" fillId="4" borderId="3" xfId="4" applyFont="1" applyFill="1" applyBorder="1" applyAlignment="1" applyProtection="1">
      <alignment horizontal="center" vertical="top"/>
    </xf>
    <xf numFmtId="0" fontId="35" fillId="4" borderId="44" xfId="4" applyFont="1" applyFill="1" applyBorder="1" applyAlignment="1" applyProtection="1">
      <alignment horizontal="center" vertical="top"/>
    </xf>
    <xf numFmtId="0" fontId="35" fillId="4" borderId="34" xfId="4" applyFont="1" applyFill="1" applyBorder="1" applyAlignment="1" applyProtection="1">
      <alignment horizontal="center" vertical="top"/>
    </xf>
    <xf numFmtId="0" fontId="35" fillId="4" borderId="45" xfId="4" applyFont="1" applyFill="1" applyBorder="1" applyAlignment="1" applyProtection="1">
      <alignment horizontal="center" vertical="top"/>
    </xf>
    <xf numFmtId="0" fontId="35" fillId="4" borderId="71" xfId="4" applyFont="1" applyFill="1" applyBorder="1" applyAlignment="1" applyProtection="1">
      <alignment horizontal="center" vertical="top"/>
    </xf>
    <xf numFmtId="0" fontId="35" fillId="4" borderId="28" xfId="4" applyFont="1" applyFill="1" applyBorder="1" applyAlignment="1" applyProtection="1">
      <alignment horizontal="center" vertical="top"/>
    </xf>
    <xf numFmtId="0" fontId="35" fillId="14" borderId="3" xfId="4" applyFont="1" applyFill="1" applyBorder="1" applyAlignment="1" applyProtection="1">
      <alignment horizontal="center" vertical="center"/>
    </xf>
    <xf numFmtId="0" fontId="35" fillId="14" borderId="44" xfId="4" applyFont="1" applyFill="1" applyBorder="1" applyAlignment="1" applyProtection="1">
      <alignment horizontal="center" vertical="center"/>
    </xf>
    <xf numFmtId="0" fontId="35" fillId="14" borderId="34" xfId="4" applyFont="1" applyFill="1" applyBorder="1" applyAlignment="1" applyProtection="1">
      <alignment horizontal="center" vertical="center"/>
    </xf>
    <xf numFmtId="0" fontId="35" fillId="4" borderId="7" xfId="4" applyFont="1" applyFill="1" applyBorder="1" applyAlignment="1" applyProtection="1">
      <alignment horizontal="center" vertical="top"/>
    </xf>
    <xf numFmtId="0" fontId="35" fillId="4" borderId="1" xfId="4" applyFont="1" applyFill="1" applyBorder="1" applyAlignment="1" applyProtection="1">
      <alignment horizontal="center" vertical="top"/>
    </xf>
    <xf numFmtId="0" fontId="35" fillId="4" borderId="16" xfId="4" applyFont="1" applyFill="1" applyBorder="1" applyAlignment="1" applyProtection="1">
      <alignment horizontal="center" vertical="top"/>
    </xf>
    <xf numFmtId="0" fontId="35" fillId="4" borderId="13" xfId="4" applyFont="1" applyFill="1" applyBorder="1" applyAlignment="1" applyProtection="1">
      <alignment horizontal="center" vertical="top"/>
    </xf>
    <xf numFmtId="0" fontId="35" fillId="4" borderId="10" xfId="4" applyFont="1" applyFill="1" applyBorder="1" applyAlignment="1" applyProtection="1">
      <alignment horizontal="center" vertical="top"/>
    </xf>
    <xf numFmtId="0" fontId="35" fillId="4" borderId="17" xfId="4" applyFont="1" applyFill="1" applyBorder="1" applyAlignment="1" applyProtection="1">
      <alignment horizontal="center" vertical="top"/>
    </xf>
    <xf numFmtId="0" fontId="35" fillId="4" borderId="18" xfId="4" applyFont="1" applyFill="1" applyBorder="1" applyAlignment="1" applyProtection="1">
      <alignment horizontal="center" vertical="top"/>
    </xf>
    <xf numFmtId="0" fontId="35" fillId="4" borderId="9" xfId="4" applyFont="1" applyFill="1" applyBorder="1" applyAlignment="1" applyProtection="1">
      <alignment horizontal="center" vertical="top"/>
    </xf>
    <xf numFmtId="0" fontId="35" fillId="4" borderId="81" xfId="4" applyFont="1" applyFill="1" applyBorder="1" applyAlignment="1" applyProtection="1">
      <alignment horizontal="center" vertical="top"/>
    </xf>
    <xf numFmtId="0" fontId="35" fillId="4" borderId="26" xfId="4" applyFont="1" applyFill="1" applyBorder="1" applyAlignment="1" applyProtection="1">
      <alignment horizontal="center" vertical="top"/>
    </xf>
    <xf numFmtId="0" fontId="35" fillId="4" borderId="35" xfId="4" applyFont="1" applyFill="1" applyBorder="1" applyAlignment="1" applyProtection="1">
      <alignment horizontal="center" vertical="top"/>
    </xf>
    <xf numFmtId="0" fontId="35" fillId="4" borderId="19" xfId="4" applyFont="1" applyFill="1" applyBorder="1" applyAlignment="1" applyProtection="1">
      <alignment horizontal="center" vertical="top"/>
    </xf>
    <xf numFmtId="0" fontId="35" fillId="0" borderId="3" xfId="4" applyFont="1" applyFill="1" applyBorder="1" applyAlignment="1" applyProtection="1">
      <alignment horizontal="center" vertical="center" wrapText="1"/>
    </xf>
    <xf numFmtId="0" fontId="35" fillId="0" borderId="34" xfId="4" applyFont="1" applyFill="1" applyBorder="1" applyAlignment="1" applyProtection="1">
      <alignment horizontal="center" vertical="center" wrapText="1"/>
    </xf>
    <xf numFmtId="0" fontId="35" fillId="0" borderId="45" xfId="4" applyFont="1" applyFill="1" applyBorder="1" applyAlignment="1" applyProtection="1">
      <alignment horizontal="center" vertical="center" wrapText="1"/>
    </xf>
    <xf numFmtId="0" fontId="35" fillId="0" borderId="28" xfId="4" applyFont="1" applyFill="1" applyBorder="1" applyAlignment="1" applyProtection="1">
      <alignment horizontal="center" vertical="center" wrapText="1"/>
    </xf>
    <xf numFmtId="0" fontId="35" fillId="14" borderId="73" xfId="4" applyFont="1" applyFill="1" applyBorder="1" applyAlignment="1" applyProtection="1">
      <alignment horizontal="center" vertical="center"/>
    </xf>
    <xf numFmtId="0" fontId="35" fillId="13" borderId="7" xfId="4" applyFont="1" applyFill="1" applyBorder="1" applyAlignment="1" applyProtection="1">
      <alignment horizontal="left"/>
    </xf>
    <xf numFmtId="0" fontId="35" fillId="13" borderId="1" xfId="4" applyFont="1" applyFill="1" applyBorder="1" applyAlignment="1" applyProtection="1">
      <alignment horizontal="left"/>
    </xf>
    <xf numFmtId="0" fontId="35" fillId="13" borderId="16" xfId="4" applyFont="1" applyFill="1" applyBorder="1" applyAlignment="1" applyProtection="1">
      <alignment horizontal="left"/>
    </xf>
    <xf numFmtId="0" fontId="39" fillId="14" borderId="12" xfId="4" applyFont="1" applyFill="1" applyBorder="1" applyAlignment="1" applyProtection="1">
      <alignment horizontal="left" vertical="center" wrapText="1"/>
      <protection locked="0"/>
    </xf>
    <xf numFmtId="0" fontId="39" fillId="14" borderId="23" xfId="4" applyFont="1" applyFill="1" applyBorder="1" applyAlignment="1" applyProtection="1">
      <alignment horizontal="left" vertical="center" wrapText="1"/>
      <protection locked="0"/>
    </xf>
    <xf numFmtId="0" fontId="39" fillId="14" borderId="50" xfId="4" applyFont="1" applyFill="1" applyBorder="1" applyAlignment="1" applyProtection="1">
      <alignment horizontal="left" vertical="center" wrapText="1"/>
      <protection locked="0"/>
    </xf>
    <xf numFmtId="0" fontId="35" fillId="13" borderId="42" xfId="4" applyFont="1" applyFill="1" applyBorder="1" applyAlignment="1" applyProtection="1">
      <alignment horizontal="center" vertical="center"/>
    </xf>
    <xf numFmtId="0" fontId="35" fillId="13" borderId="49" xfId="4" applyFont="1" applyFill="1" applyBorder="1" applyAlignment="1" applyProtection="1">
      <alignment horizontal="center" vertical="center"/>
    </xf>
    <xf numFmtId="0" fontId="35" fillId="14" borderId="51" xfId="4" applyFont="1" applyFill="1" applyBorder="1" applyAlignment="1" applyProtection="1">
      <alignment horizontal="center" vertical="center" wrapText="1"/>
    </xf>
    <xf numFmtId="0" fontId="35" fillId="14" borderId="54" xfId="4" applyFont="1" applyFill="1" applyBorder="1" applyAlignment="1" applyProtection="1">
      <alignment horizontal="center" vertical="center" wrapText="1"/>
    </xf>
    <xf numFmtId="0" fontId="39" fillId="14" borderId="7" xfId="4" applyFont="1" applyFill="1" applyBorder="1" applyAlignment="1" applyProtection="1">
      <alignment vertical="center" wrapText="1"/>
      <protection locked="0"/>
    </xf>
    <xf numFmtId="0" fontId="39" fillId="14" borderId="1" xfId="4" applyFont="1" applyFill="1" applyBorder="1" applyAlignment="1" applyProtection="1">
      <alignment vertical="center" wrapText="1"/>
      <protection locked="0"/>
    </xf>
    <xf numFmtId="0" fontId="39" fillId="14" borderId="16" xfId="4" applyFont="1" applyFill="1" applyBorder="1" applyAlignment="1" applyProtection="1">
      <alignment vertical="center" wrapText="1"/>
      <protection locked="0"/>
    </xf>
    <xf numFmtId="0" fontId="35" fillId="0" borderId="13" xfId="4" applyFont="1" applyFill="1" applyBorder="1" applyAlignment="1" applyProtection="1">
      <alignment horizontal="left" vertical="top"/>
    </xf>
    <xf numFmtId="0" fontId="35" fillId="0" borderId="10" xfId="4" applyFont="1" applyFill="1" applyBorder="1" applyAlignment="1" applyProtection="1">
      <alignment horizontal="left" vertical="top"/>
    </xf>
    <xf numFmtId="0" fontId="35" fillId="0" borderId="17" xfId="4" applyFont="1" applyFill="1" applyBorder="1" applyAlignment="1" applyProtection="1">
      <alignment horizontal="left" vertical="top"/>
    </xf>
    <xf numFmtId="0" fontId="35" fillId="13" borderId="14" xfId="4" applyFont="1" applyFill="1" applyBorder="1" applyAlignment="1" applyProtection="1">
      <alignment horizontal="left" vertical="center"/>
    </xf>
    <xf numFmtId="0" fontId="35" fillId="13" borderId="15" xfId="4" applyFont="1" applyFill="1" applyBorder="1" applyAlignment="1" applyProtection="1">
      <alignment horizontal="left" vertical="center"/>
    </xf>
    <xf numFmtId="0" fontId="35" fillId="13" borderId="36" xfId="4" applyFont="1" applyFill="1" applyBorder="1" applyAlignment="1" applyProtection="1">
      <alignment horizontal="left" vertical="center"/>
    </xf>
    <xf numFmtId="0" fontId="43" fillId="0" borderId="0" xfId="0" applyFont="1" applyBorder="1" applyAlignment="1">
      <alignment horizontal="center" vertical="center" wrapText="1"/>
    </xf>
    <xf numFmtId="2" fontId="47" fillId="4" borderId="0" xfId="11" applyNumberFormat="1" applyFont="1" applyFill="1" applyBorder="1" applyAlignment="1" applyProtection="1">
      <alignment horizontal="center" vertical="center"/>
    </xf>
    <xf numFmtId="0" fontId="43" fillId="0" borderId="5" xfId="0" applyFont="1" applyBorder="1" applyAlignment="1">
      <alignment horizontal="center" vertical="center" wrapText="1"/>
    </xf>
    <xf numFmtId="0" fontId="43" fillId="0" borderId="9" xfId="0" applyFont="1" applyBorder="1" applyAlignment="1">
      <alignment horizontal="center" vertical="center" wrapText="1"/>
    </xf>
    <xf numFmtId="2" fontId="47" fillId="5" borderId="5" xfId="11" applyNumberFormat="1" applyFont="1" applyFill="1" applyBorder="1" applyAlignment="1" applyProtection="1">
      <alignment horizontal="center" vertical="center"/>
    </xf>
    <xf numFmtId="2" fontId="47" fillId="5" borderId="9" xfId="11" applyNumberFormat="1" applyFont="1" applyFill="1" applyBorder="1" applyAlignment="1" applyProtection="1">
      <alignment horizontal="center" vertical="center"/>
    </xf>
    <xf numFmtId="2" fontId="47" fillId="4" borderId="27" xfId="11" applyNumberFormat="1" applyFont="1" applyFill="1" applyBorder="1" applyAlignment="1" applyProtection="1">
      <alignment horizontal="center" vertical="center"/>
    </xf>
    <xf numFmtId="2" fontId="47" fillId="4" borderId="74" xfId="11" applyNumberFormat="1" applyFont="1" applyFill="1" applyBorder="1" applyAlignment="1" applyProtection="1">
      <alignment horizontal="center" vertical="center"/>
    </xf>
    <xf numFmtId="2" fontId="49" fillId="4" borderId="0" xfId="0" applyNumberFormat="1" applyFont="1" applyFill="1" applyBorder="1" applyAlignment="1" applyProtection="1">
      <alignment horizontal="center" vertical="center"/>
    </xf>
    <xf numFmtId="0" fontId="35" fillId="14" borderId="1" xfId="4" applyFont="1" applyFill="1" applyBorder="1" applyAlignment="1" applyProtection="1">
      <alignment horizontal="center" vertical="center" wrapText="1"/>
    </xf>
    <xf numFmtId="0" fontId="39" fillId="0" borderId="3" xfId="4" applyFont="1" applyFill="1" applyBorder="1" applyAlignment="1" applyProtection="1">
      <alignment horizontal="left" vertical="center" wrapText="1"/>
      <protection locked="0"/>
    </xf>
    <xf numFmtId="0" fontId="39" fillId="0" borderId="44" xfId="4" applyFont="1" applyFill="1" applyBorder="1" applyAlignment="1" applyProtection="1">
      <alignment horizontal="left" vertical="center" wrapText="1"/>
      <protection locked="0"/>
    </xf>
    <xf numFmtId="0" fontId="39" fillId="0" borderId="34" xfId="4" applyFont="1" applyFill="1" applyBorder="1" applyAlignment="1" applyProtection="1">
      <alignment horizontal="left" vertical="center" wrapText="1"/>
      <protection locked="0"/>
    </xf>
    <xf numFmtId="0" fontId="35" fillId="12" borderId="1" xfId="4" applyFont="1" applyFill="1" applyBorder="1" applyAlignment="1" applyProtection="1">
      <alignment horizontal="center" vertical="center" wrapText="1"/>
      <protection locked="0"/>
    </xf>
    <xf numFmtId="0" fontId="35" fillId="12" borderId="16" xfId="4" applyFont="1" applyFill="1" applyBorder="1" applyAlignment="1" applyProtection="1">
      <alignment horizontal="center" vertical="center" wrapText="1"/>
      <protection locked="0"/>
    </xf>
    <xf numFmtId="2" fontId="47" fillId="5" borderId="5" xfId="11" applyNumberFormat="1" applyFont="1" applyFill="1" applyBorder="1" applyAlignment="1" applyProtection="1">
      <alignment horizontal="center" vertical="center"/>
      <protection hidden="1"/>
    </xf>
    <xf numFmtId="2" fontId="47" fillId="5" borderId="9" xfId="11" applyNumberFormat="1" applyFont="1" applyFill="1" applyBorder="1" applyAlignment="1" applyProtection="1">
      <alignment horizontal="center" vertical="center"/>
      <protection hidden="1"/>
    </xf>
    <xf numFmtId="0" fontId="35" fillId="5" borderId="51" xfId="0" applyFont="1" applyFill="1" applyBorder="1" applyAlignment="1" applyProtection="1">
      <alignment horizontal="center" vertical="center" wrapText="1"/>
    </xf>
    <xf numFmtId="0" fontId="35" fillId="5" borderId="21" xfId="0" applyFont="1" applyFill="1" applyBorder="1" applyAlignment="1" applyProtection="1">
      <alignment horizontal="center" vertical="center" wrapText="1"/>
    </xf>
    <xf numFmtId="0" fontId="35" fillId="5" borderId="22" xfId="0" applyFont="1" applyFill="1" applyBorder="1" applyAlignment="1" applyProtection="1">
      <alignment horizontal="center" vertical="center" wrapText="1"/>
    </xf>
    <xf numFmtId="0" fontId="35" fillId="0" borderId="1" xfId="4" applyFont="1" applyFill="1" applyBorder="1" applyAlignment="1" applyProtection="1">
      <alignment horizontal="center" vertical="center" wrapText="1"/>
      <protection locked="0"/>
    </xf>
    <xf numFmtId="0" fontId="35" fillId="14" borderId="10" xfId="4" applyFont="1" applyFill="1" applyBorder="1" applyAlignment="1" applyProtection="1">
      <alignment horizontal="center" vertical="center" wrapText="1"/>
    </xf>
    <xf numFmtId="3" fontId="35" fillId="0" borderId="10" xfId="4" applyNumberFormat="1" applyFont="1" applyFill="1" applyBorder="1" applyAlignment="1" applyProtection="1">
      <alignment horizontal="center" vertical="center"/>
      <protection locked="0"/>
    </xf>
    <xf numFmtId="3" fontId="35" fillId="0" borderId="17" xfId="4" applyNumberFormat="1" applyFont="1" applyFill="1" applyBorder="1" applyAlignment="1" applyProtection="1">
      <alignment horizontal="center" vertical="center"/>
      <protection locked="0"/>
    </xf>
    <xf numFmtId="0" fontId="35" fillId="14" borderId="7" xfId="4" applyFont="1" applyFill="1" applyBorder="1" applyAlignment="1" applyProtection="1">
      <alignment horizontal="center" vertical="center" wrapText="1"/>
    </xf>
    <xf numFmtId="0" fontId="35" fillId="14" borderId="1" xfId="4" applyFont="1" applyFill="1" applyBorder="1" applyAlignment="1" applyProtection="1">
      <alignment horizontal="center" vertical="center"/>
    </xf>
    <xf numFmtId="0" fontId="35" fillId="14" borderId="16" xfId="4" applyFont="1" applyFill="1" applyBorder="1" applyAlignment="1" applyProtection="1">
      <alignment horizontal="center" vertical="center"/>
    </xf>
    <xf numFmtId="0" fontId="35" fillId="0" borderId="7" xfId="4" applyFont="1" applyFill="1" applyBorder="1" applyAlignment="1" applyProtection="1">
      <alignment horizontal="center" vertical="center"/>
      <protection locked="0"/>
    </xf>
    <xf numFmtId="0" fontId="35" fillId="0" borderId="1" xfId="4" applyFont="1" applyFill="1" applyBorder="1" applyAlignment="1" applyProtection="1">
      <alignment horizontal="center" vertical="center"/>
      <protection locked="0"/>
    </xf>
    <xf numFmtId="3" fontId="35" fillId="0" borderId="1" xfId="4" applyNumberFormat="1" applyFont="1" applyFill="1" applyBorder="1" applyAlignment="1" applyProtection="1">
      <alignment horizontal="center" vertical="center"/>
      <protection locked="0"/>
    </xf>
    <xf numFmtId="3" fontId="35" fillId="0" borderId="16" xfId="4" applyNumberFormat="1" applyFont="1" applyFill="1" applyBorder="1" applyAlignment="1" applyProtection="1">
      <alignment horizontal="center" vertical="center"/>
      <protection locked="0"/>
    </xf>
    <xf numFmtId="0" fontId="35" fillId="13" borderId="39" xfId="0" applyFont="1" applyFill="1" applyBorder="1" applyAlignment="1" applyProtection="1">
      <alignment horizontal="left" vertical="center" wrapText="1"/>
    </xf>
    <xf numFmtId="0" fontId="35" fillId="13" borderId="42" xfId="0" applyFont="1" applyFill="1" applyBorder="1" applyAlignment="1" applyProtection="1">
      <alignment horizontal="left" vertical="center"/>
    </xf>
    <xf numFmtId="0" fontId="35" fillId="13" borderId="49" xfId="0" applyFont="1" applyFill="1" applyBorder="1" applyAlignment="1" applyProtection="1">
      <alignment horizontal="left" vertical="center"/>
    </xf>
    <xf numFmtId="0" fontId="16" fillId="0" borderId="76" xfId="0" applyFont="1" applyFill="1" applyBorder="1" applyAlignment="1">
      <alignment horizontal="left" vertical="center" wrapText="1" indent="1"/>
    </xf>
    <xf numFmtId="0" fontId="35" fillId="0" borderId="10" xfId="4" applyFont="1" applyFill="1" applyBorder="1" applyAlignment="1" applyProtection="1">
      <alignment horizontal="center" vertical="center"/>
      <protection locked="0"/>
    </xf>
    <xf numFmtId="0" fontId="35" fillId="0" borderId="1" xfId="4" applyFont="1" applyFill="1" applyBorder="1" applyAlignment="1" applyProtection="1">
      <alignment horizontal="justify" vertical="center" wrapText="1"/>
      <protection locked="0"/>
    </xf>
    <xf numFmtId="0" fontId="35" fillId="0" borderId="16" xfId="4" applyFont="1" applyFill="1" applyBorder="1" applyAlignment="1" applyProtection="1">
      <alignment horizontal="justify" vertical="center" wrapText="1"/>
      <protection locked="0"/>
    </xf>
    <xf numFmtId="0" fontId="77" fillId="0" borderId="1" xfId="10" applyFont="1" applyFill="1" applyBorder="1" applyAlignment="1" applyProtection="1">
      <alignment horizontal="justify" vertical="center" wrapText="1"/>
      <protection locked="0"/>
    </xf>
    <xf numFmtId="0" fontId="37" fillId="0" borderId="1" xfId="4" applyFont="1" applyFill="1" applyBorder="1" applyAlignment="1" applyProtection="1">
      <alignment horizontal="justify" vertical="center" wrapText="1"/>
      <protection locked="0"/>
    </xf>
    <xf numFmtId="0" fontId="37" fillId="0" borderId="16" xfId="4" applyFont="1" applyFill="1" applyBorder="1" applyAlignment="1" applyProtection="1">
      <alignment horizontal="justify" vertical="center" wrapText="1"/>
      <protection locked="0"/>
    </xf>
    <xf numFmtId="0" fontId="35" fillId="0" borderId="16" xfId="4" applyFont="1" applyFill="1" applyBorder="1" applyAlignment="1" applyProtection="1">
      <alignment horizontal="center" vertical="center" wrapText="1"/>
      <protection locked="0"/>
    </xf>
    <xf numFmtId="0" fontId="50" fillId="0" borderId="1" xfId="0" applyFont="1" applyBorder="1" applyAlignment="1">
      <alignment horizontal="center" vertical="center"/>
    </xf>
    <xf numFmtId="0" fontId="50" fillId="0" borderId="16" xfId="0" applyFont="1" applyBorder="1" applyAlignment="1">
      <alignment horizontal="center" vertical="center"/>
    </xf>
    <xf numFmtId="0" fontId="3" fillId="2" borderId="23" xfId="4" applyFont="1" applyFill="1" applyBorder="1" applyAlignment="1" applyProtection="1">
      <alignment horizontal="center" vertical="center" wrapText="1"/>
    </xf>
    <xf numFmtId="0" fontId="76" fillId="6" borderId="39" xfId="4" applyFont="1" applyFill="1" applyBorder="1" applyAlignment="1" applyProtection="1">
      <alignment horizontal="center" vertical="center"/>
    </xf>
    <xf numFmtId="0" fontId="76" fillId="6" borderId="42" xfId="4" applyFont="1" applyFill="1" applyBorder="1" applyAlignment="1" applyProtection="1">
      <alignment horizontal="center" vertical="center"/>
    </xf>
    <xf numFmtId="0" fontId="76" fillId="6" borderId="49" xfId="4" applyFont="1" applyFill="1" applyBorder="1" applyAlignment="1" applyProtection="1">
      <alignment horizontal="center" vertical="center"/>
    </xf>
    <xf numFmtId="0" fontId="74" fillId="0" borderId="0"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35" fillId="14" borderId="46" xfId="4" applyFont="1" applyFill="1" applyBorder="1" applyAlignment="1" applyProtection="1">
      <alignment horizontal="center" vertical="center" wrapText="1"/>
    </xf>
    <xf numFmtId="0" fontId="35" fillId="14" borderId="25" xfId="4" applyFont="1" applyFill="1" applyBorder="1" applyAlignment="1" applyProtection="1">
      <alignment horizontal="center" vertical="center" wrapText="1"/>
    </xf>
    <xf numFmtId="0" fontId="35" fillId="0" borderId="1" xfId="4" applyFont="1" applyFill="1" applyBorder="1" applyAlignment="1" applyProtection="1">
      <alignment horizontal="center" vertical="center" wrapText="1"/>
    </xf>
    <xf numFmtId="0" fontId="39" fillId="14" borderId="24" xfId="4" applyFont="1" applyFill="1" applyBorder="1" applyAlignment="1" applyProtection="1">
      <alignment horizontal="center" vertical="center" wrapText="1"/>
      <protection locked="0"/>
    </xf>
    <xf numFmtId="0" fontId="39" fillId="14" borderId="25" xfId="4" applyFont="1" applyFill="1" applyBorder="1" applyAlignment="1" applyProtection="1">
      <alignment horizontal="center" vertical="center" wrapText="1"/>
      <protection locked="0"/>
    </xf>
    <xf numFmtId="0" fontId="39" fillId="14" borderId="40" xfId="4" applyFont="1" applyFill="1" applyBorder="1" applyAlignment="1" applyProtection="1">
      <alignment horizontal="center" vertical="center" wrapText="1"/>
      <protection locked="0"/>
    </xf>
    <xf numFmtId="0" fontId="39" fillId="14" borderId="12" xfId="4" applyFont="1" applyFill="1" applyBorder="1" applyAlignment="1" applyProtection="1">
      <alignment horizontal="center" vertical="center" wrapText="1"/>
      <protection locked="0"/>
    </xf>
    <xf numFmtId="0" fontId="39" fillId="14" borderId="23" xfId="4" applyFont="1" applyFill="1" applyBorder="1" applyAlignment="1" applyProtection="1">
      <alignment horizontal="center" vertical="center" wrapText="1"/>
      <protection locked="0"/>
    </xf>
    <xf numFmtId="0" fontId="39" fillId="14" borderId="50" xfId="4" applyFont="1" applyFill="1" applyBorder="1" applyAlignment="1" applyProtection="1">
      <alignment horizontal="center" vertical="center" wrapText="1"/>
      <protection locked="0"/>
    </xf>
    <xf numFmtId="0" fontId="35" fillId="14" borderId="7" xfId="4" applyFont="1" applyFill="1" applyBorder="1" applyAlignment="1" applyProtection="1">
      <alignment horizontal="center" vertical="center"/>
    </xf>
    <xf numFmtId="0" fontId="62" fillId="13" borderId="14" xfId="4" applyFont="1" applyFill="1" applyBorder="1" applyAlignment="1" applyProtection="1">
      <alignment horizontal="left"/>
    </xf>
    <xf numFmtId="0" fontId="62" fillId="13" borderId="15" xfId="4" applyFont="1" applyFill="1" applyBorder="1" applyAlignment="1" applyProtection="1">
      <alignment horizontal="left"/>
    </xf>
    <xf numFmtId="0" fontId="62" fillId="13" borderId="36" xfId="4" applyFont="1" applyFill="1" applyBorder="1" applyAlignment="1" applyProtection="1">
      <alignment horizontal="left"/>
    </xf>
    <xf numFmtId="0" fontId="39" fillId="14" borderId="7" xfId="4" applyFont="1" applyFill="1" applyBorder="1" applyAlignment="1" applyProtection="1">
      <alignment horizontal="left" vertical="center" wrapText="1"/>
      <protection locked="0"/>
    </xf>
    <xf numFmtId="0" fontId="39" fillId="14" borderId="1" xfId="4" applyFont="1" applyFill="1" applyBorder="1" applyAlignment="1" applyProtection="1">
      <alignment horizontal="left" vertical="center" wrapText="1"/>
      <protection locked="0"/>
    </xf>
    <xf numFmtId="0" fontId="39" fillId="14" borderId="16" xfId="4" applyFont="1" applyFill="1" applyBorder="1" applyAlignment="1" applyProtection="1">
      <alignment horizontal="left" vertical="center" wrapText="1"/>
      <protection locked="0"/>
    </xf>
    <xf numFmtId="0" fontId="35" fillId="4" borderId="0" xfId="0" applyFont="1" applyFill="1" applyBorder="1" applyAlignment="1" applyProtection="1">
      <alignment horizontal="left" vertical="center" wrapText="1"/>
    </xf>
    <xf numFmtId="2" fontId="47" fillId="4" borderId="6" xfId="11" applyNumberFormat="1" applyFont="1" applyFill="1" applyBorder="1" applyAlignment="1" applyProtection="1">
      <alignment horizontal="center" vertical="center"/>
    </xf>
    <xf numFmtId="177" fontId="35" fillId="4" borderId="3" xfId="4" applyNumberFormat="1" applyFont="1" applyFill="1" applyBorder="1" applyAlignment="1" applyProtection="1">
      <alignment horizontal="center" vertical="center" wrapText="1"/>
    </xf>
    <xf numFmtId="177" fontId="35" fillId="4" borderId="44" xfId="4" applyNumberFormat="1" applyFont="1" applyFill="1" applyBorder="1" applyAlignment="1" applyProtection="1">
      <alignment horizontal="center" vertical="center" wrapText="1"/>
    </xf>
    <xf numFmtId="177" fontId="35" fillId="4" borderId="77" xfId="4" applyNumberFormat="1" applyFont="1" applyFill="1" applyBorder="1" applyAlignment="1" applyProtection="1">
      <alignment horizontal="center" vertical="center" wrapText="1"/>
    </xf>
    <xf numFmtId="0" fontId="35" fillId="0" borderId="3" xfId="4" applyFont="1" applyFill="1" applyBorder="1" applyAlignment="1" applyProtection="1">
      <alignment horizontal="center" vertical="center" wrapText="1"/>
      <protection locked="0"/>
    </xf>
    <xf numFmtId="0" fontId="35" fillId="0" borderId="44" xfId="4" applyFont="1" applyFill="1" applyBorder="1" applyAlignment="1" applyProtection="1">
      <alignment horizontal="center" vertical="center" wrapText="1"/>
      <protection locked="0"/>
    </xf>
    <xf numFmtId="0" fontId="35" fillId="0" borderId="77" xfId="4" applyFont="1" applyFill="1" applyBorder="1" applyAlignment="1" applyProtection="1">
      <alignment horizontal="center" vertical="center" wrapText="1"/>
      <protection locked="0"/>
    </xf>
    <xf numFmtId="0" fontId="4" fillId="0" borderId="7" xfId="4" applyFont="1" applyFill="1" applyBorder="1" applyAlignment="1" applyProtection="1">
      <alignment horizontal="left"/>
    </xf>
    <xf numFmtId="0" fontId="4" fillId="0" borderId="1" xfId="4" applyFont="1" applyFill="1" applyBorder="1" applyAlignment="1" applyProtection="1">
      <alignment horizontal="left"/>
    </xf>
    <xf numFmtId="0" fontId="4" fillId="0" borderId="16" xfId="4" applyFont="1" applyFill="1" applyBorder="1" applyAlignment="1" applyProtection="1">
      <alignment horizontal="left"/>
    </xf>
    <xf numFmtId="0" fontId="35" fillId="0" borderId="10" xfId="4" applyFont="1" applyFill="1" applyBorder="1" applyAlignment="1" applyProtection="1">
      <alignment horizontal="center" vertical="center" wrapText="1"/>
    </xf>
    <xf numFmtId="0" fontId="4" fillId="2" borderId="0" xfId="4" applyFont="1" applyFill="1" applyBorder="1" applyAlignment="1" applyProtection="1">
      <alignment horizontal="center" wrapText="1"/>
    </xf>
    <xf numFmtId="0" fontId="35" fillId="0" borderId="13" xfId="4" applyFont="1" applyFill="1" applyBorder="1" applyAlignment="1" applyProtection="1">
      <alignment horizontal="center" vertical="center"/>
      <protection locked="0"/>
    </xf>
    <xf numFmtId="0" fontId="35" fillId="14" borderId="16" xfId="4" applyFont="1" applyFill="1" applyBorder="1" applyAlignment="1" applyProtection="1">
      <alignment horizontal="center" vertical="center" wrapText="1"/>
    </xf>
    <xf numFmtId="0" fontId="43" fillId="0" borderId="0" xfId="0" applyFont="1" applyFill="1" applyAlignment="1">
      <alignment horizontal="left" vertical="top" wrapText="1"/>
    </xf>
    <xf numFmtId="0" fontId="0" fillId="0" borderId="1" xfId="0" applyBorder="1" applyAlignment="1">
      <alignment horizontal="center"/>
    </xf>
    <xf numFmtId="0" fontId="3" fillId="14" borderId="13" xfId="0" applyFont="1" applyFill="1" applyBorder="1" applyAlignment="1" applyProtection="1">
      <alignment horizontal="center" vertical="center" wrapText="1"/>
    </xf>
    <xf numFmtId="0" fontId="3" fillId="14" borderId="28" xfId="0" applyFont="1" applyFill="1" applyBorder="1" applyAlignment="1" applyProtection="1">
      <alignment horizontal="center" vertical="center" wrapText="1"/>
    </xf>
    <xf numFmtId="0" fontId="3" fillId="14" borderId="10" xfId="0" applyFont="1" applyFill="1" applyBorder="1" applyAlignment="1" applyProtection="1">
      <alignment horizontal="center" vertical="center" wrapText="1"/>
    </xf>
    <xf numFmtId="0" fontId="35" fillId="14" borderId="73" xfId="4" applyFont="1" applyFill="1" applyBorder="1" applyAlignment="1" applyProtection="1">
      <alignment horizontal="center" vertical="center" wrapText="1"/>
    </xf>
    <xf numFmtId="0" fontId="35" fillId="14" borderId="34" xfId="4" applyFont="1" applyFill="1" applyBorder="1" applyAlignment="1" applyProtection="1">
      <alignment horizontal="center" vertical="center" wrapText="1"/>
    </xf>
    <xf numFmtId="0" fontId="3" fillId="14" borderId="14" xfId="0" applyFont="1" applyFill="1" applyBorder="1" applyAlignment="1" applyProtection="1">
      <alignment horizontal="center" vertical="center"/>
    </xf>
    <xf numFmtId="0" fontId="3" fillId="14" borderId="36" xfId="0" applyFont="1" applyFill="1" applyBorder="1" applyAlignment="1" applyProtection="1">
      <alignment horizontal="center" vertical="center"/>
    </xf>
    <xf numFmtId="0" fontId="3" fillId="14" borderId="13" xfId="0" applyFont="1" applyFill="1" applyBorder="1" applyAlignment="1" applyProtection="1">
      <alignment horizontal="center" vertical="center"/>
    </xf>
    <xf numFmtId="0" fontId="3" fillId="14" borderId="17" xfId="0" applyFont="1" applyFill="1" applyBorder="1" applyAlignment="1" applyProtection="1">
      <alignment horizontal="center" vertical="center"/>
    </xf>
    <xf numFmtId="0" fontId="10" fillId="13" borderId="39" xfId="0" applyFont="1" applyFill="1" applyBorder="1" applyAlignment="1" applyProtection="1">
      <alignment horizontal="left" vertical="center"/>
    </xf>
    <xf numFmtId="0" fontId="10" fillId="13" borderId="42" xfId="0" applyFont="1" applyFill="1" applyBorder="1" applyAlignment="1" applyProtection="1">
      <alignment horizontal="left" vertical="center"/>
    </xf>
    <xf numFmtId="0" fontId="10" fillId="13" borderId="49" xfId="0" applyFont="1" applyFill="1" applyBorder="1" applyAlignment="1" applyProtection="1">
      <alignment horizontal="left" vertical="center"/>
    </xf>
    <xf numFmtId="0" fontId="39" fillId="0" borderId="39" xfId="4" applyFont="1" applyFill="1" applyBorder="1" applyAlignment="1" applyProtection="1">
      <alignment horizontal="left" vertical="center" wrapText="1"/>
      <protection locked="0"/>
    </xf>
    <xf numFmtId="0" fontId="39" fillId="0" borderId="42" xfId="4" applyFont="1" applyFill="1" applyBorder="1" applyAlignment="1" applyProtection="1">
      <alignment horizontal="left" vertical="center" wrapText="1"/>
      <protection locked="0"/>
    </xf>
    <xf numFmtId="0" fontId="39" fillId="0" borderId="49" xfId="4" applyFont="1" applyFill="1" applyBorder="1" applyAlignment="1" applyProtection="1">
      <alignment horizontal="left" vertical="center" wrapText="1"/>
      <protection locked="0"/>
    </xf>
    <xf numFmtId="0" fontId="9" fillId="13" borderId="14" xfId="0" applyFont="1" applyFill="1" applyBorder="1" applyAlignment="1" applyProtection="1">
      <alignment horizontal="left" vertical="center"/>
    </xf>
    <xf numFmtId="0" fontId="9" fillId="13" borderId="54" xfId="0" applyFont="1" applyFill="1" applyBorder="1" applyAlignment="1" applyProtection="1">
      <alignment horizontal="left" vertical="center"/>
    </xf>
    <xf numFmtId="0" fontId="9" fillId="13" borderId="15" xfId="0" applyFont="1" applyFill="1" applyBorder="1" applyAlignment="1" applyProtection="1">
      <alignment horizontal="left" vertical="center"/>
    </xf>
    <xf numFmtId="0" fontId="9" fillId="13" borderId="36" xfId="0" applyFont="1" applyFill="1" applyBorder="1" applyAlignment="1" applyProtection="1">
      <alignment horizontal="left" vertical="center"/>
    </xf>
    <xf numFmtId="0" fontId="3" fillId="14" borderId="1" xfId="0" applyFont="1" applyFill="1" applyBorder="1" applyAlignment="1" applyProtection="1">
      <alignment horizontal="center" vertical="center" wrapText="1"/>
    </xf>
    <xf numFmtId="0" fontId="35" fillId="0" borderId="72" xfId="4" applyFont="1" applyFill="1" applyBorder="1" applyAlignment="1" applyProtection="1">
      <alignment horizontal="center" vertical="center"/>
      <protection locked="0"/>
    </xf>
    <xf numFmtId="0" fontId="35" fillId="0" borderId="28" xfId="4" applyFont="1" applyFill="1" applyBorder="1" applyAlignment="1" applyProtection="1">
      <alignment horizontal="center" vertical="center"/>
      <protection locked="0"/>
    </xf>
    <xf numFmtId="0" fontId="3" fillId="14" borderId="73" xfId="0" applyFont="1" applyFill="1" applyBorder="1" applyAlignment="1" applyProtection="1">
      <alignment horizontal="center" vertical="center" wrapText="1"/>
    </xf>
    <xf numFmtId="0" fontId="3" fillId="14" borderId="34" xfId="0" applyFont="1" applyFill="1" applyBorder="1" applyAlignment="1" applyProtection="1">
      <alignment horizontal="center" vertical="center" wrapText="1"/>
    </xf>
    <xf numFmtId="0" fontId="41" fillId="6" borderId="39" xfId="0" applyFont="1" applyFill="1" applyBorder="1" applyAlignment="1" applyProtection="1">
      <alignment horizontal="center" vertical="center"/>
    </xf>
    <xf numFmtId="0" fontId="41" fillId="6" borderId="42" xfId="0" applyFont="1" applyFill="1" applyBorder="1" applyAlignment="1" applyProtection="1">
      <alignment horizontal="center" vertical="center"/>
    </xf>
    <xf numFmtId="0" fontId="41" fillId="6" borderId="49" xfId="0" applyFont="1" applyFill="1" applyBorder="1" applyAlignment="1" applyProtection="1">
      <alignment horizontal="center" vertical="center"/>
    </xf>
    <xf numFmtId="0" fontId="35" fillId="4" borderId="1" xfId="0" applyFont="1" applyFill="1" applyBorder="1" applyAlignment="1" applyProtection="1">
      <alignment horizontal="center" vertical="center"/>
    </xf>
    <xf numFmtId="0" fontId="35" fillId="4" borderId="16" xfId="0" applyFont="1" applyFill="1" applyBorder="1" applyAlignment="1" applyProtection="1">
      <alignment horizontal="center" vertical="center"/>
    </xf>
    <xf numFmtId="0" fontId="6" fillId="4" borderId="8" xfId="4" applyFont="1" applyFill="1" applyBorder="1" applyAlignment="1" applyProtection="1">
      <alignment horizontal="center" vertical="center"/>
    </xf>
    <xf numFmtId="0" fontId="6" fillId="4" borderId="0" xfId="4" applyFont="1" applyFill="1" applyBorder="1" applyAlignment="1" applyProtection="1">
      <alignment horizontal="center" vertical="center"/>
    </xf>
    <xf numFmtId="0" fontId="6" fillId="4" borderId="6" xfId="4" applyFont="1" applyFill="1" applyBorder="1" applyAlignment="1" applyProtection="1">
      <alignment horizontal="center" vertical="center"/>
    </xf>
    <xf numFmtId="0" fontId="35" fillId="14" borderId="73" xfId="0" applyFont="1" applyFill="1" applyBorder="1" applyAlignment="1" applyProtection="1">
      <alignment horizontal="center" vertical="center"/>
    </xf>
    <xf numFmtId="0" fontId="35" fillId="14" borderId="34" xfId="0" applyFont="1" applyFill="1" applyBorder="1" applyAlignment="1" applyProtection="1">
      <alignment horizontal="center" vertical="center"/>
    </xf>
    <xf numFmtId="0" fontId="35" fillId="14" borderId="75" xfId="4" applyFont="1" applyFill="1" applyBorder="1" applyAlignment="1" applyProtection="1">
      <alignment horizontal="center" vertical="center" wrapText="1"/>
    </xf>
    <xf numFmtId="0" fontId="35" fillId="14" borderId="4" xfId="4" applyFont="1" applyFill="1" applyBorder="1" applyAlignment="1" applyProtection="1">
      <alignment horizontal="center" vertical="center" wrapText="1"/>
    </xf>
    <xf numFmtId="0" fontId="35" fillId="14" borderId="38" xfId="4" applyFont="1" applyFill="1" applyBorder="1" applyAlignment="1" applyProtection="1">
      <alignment horizontal="center" vertical="center" wrapText="1"/>
    </xf>
    <xf numFmtId="0" fontId="35" fillId="14" borderId="35" xfId="4" applyFont="1" applyFill="1" applyBorder="1" applyAlignment="1" applyProtection="1">
      <alignment horizontal="center" vertical="center" wrapText="1"/>
    </xf>
    <xf numFmtId="0" fontId="35" fillId="0" borderId="73" xfId="4" applyFont="1" applyFill="1" applyBorder="1" applyAlignment="1" applyProtection="1">
      <alignment horizontal="center" vertical="center"/>
      <protection locked="0"/>
    </xf>
    <xf numFmtId="0" fontId="35" fillId="0" borderId="34" xfId="4" applyFont="1" applyFill="1" applyBorder="1" applyAlignment="1" applyProtection="1">
      <alignment horizontal="center" vertical="center"/>
      <protection locked="0"/>
    </xf>
    <xf numFmtId="0" fontId="35" fillId="14" borderId="73" xfId="0" applyFont="1" applyFill="1" applyBorder="1" applyAlignment="1" applyProtection="1">
      <alignment horizontal="center" wrapText="1"/>
    </xf>
    <xf numFmtId="0" fontId="35" fillId="14" borderId="34" xfId="0" applyFont="1" applyFill="1" applyBorder="1" applyAlignment="1" applyProtection="1">
      <alignment horizontal="center" wrapText="1"/>
    </xf>
    <xf numFmtId="0" fontId="35" fillId="0" borderId="3" xfId="0" applyFont="1" applyFill="1" applyBorder="1" applyAlignment="1" applyProtection="1">
      <alignment horizontal="center" vertical="center" wrapText="1"/>
      <protection locked="0"/>
    </xf>
    <xf numFmtId="0" fontId="35" fillId="0" borderId="44" xfId="0" applyFont="1" applyFill="1" applyBorder="1" applyAlignment="1" applyProtection="1">
      <alignment horizontal="center" vertical="center" wrapText="1"/>
      <protection locked="0"/>
    </xf>
    <xf numFmtId="0" fontId="35" fillId="0" borderId="34" xfId="0" applyFont="1" applyFill="1" applyBorder="1" applyAlignment="1" applyProtection="1">
      <alignment horizontal="center" vertical="center" wrapText="1"/>
      <protection locked="0"/>
    </xf>
    <xf numFmtId="0" fontId="4" fillId="2" borderId="75" xfId="4" applyFont="1" applyFill="1" applyBorder="1" applyAlignment="1" applyProtection="1">
      <alignment horizontal="center" vertical="top" wrapText="1"/>
    </xf>
    <xf numFmtId="0" fontId="4" fillId="2" borderId="2" xfId="4" applyFont="1" applyFill="1" applyBorder="1" applyAlignment="1" applyProtection="1">
      <alignment horizontal="center" vertical="top" wrapText="1"/>
    </xf>
    <xf numFmtId="0" fontId="4" fillId="2" borderId="74" xfId="4" applyFont="1" applyFill="1" applyBorder="1" applyAlignment="1" applyProtection="1">
      <alignment horizontal="center" vertical="top" wrapText="1"/>
    </xf>
    <xf numFmtId="0" fontId="4" fillId="2" borderId="12" xfId="4" applyFont="1" applyFill="1" applyBorder="1" applyAlignment="1" applyProtection="1">
      <alignment horizontal="center" vertical="top" wrapText="1"/>
    </xf>
    <xf numFmtId="0" fontId="4" fillId="2" borderId="23" xfId="4" applyFont="1" applyFill="1" applyBorder="1" applyAlignment="1" applyProtection="1">
      <alignment horizontal="center" vertical="top" wrapText="1"/>
    </xf>
    <xf numFmtId="0" fontId="4" fillId="2" borderId="50" xfId="4" applyFont="1" applyFill="1" applyBorder="1" applyAlignment="1" applyProtection="1">
      <alignment horizontal="center" vertical="top" wrapText="1"/>
    </xf>
    <xf numFmtId="0" fontId="4" fillId="14" borderId="1" xfId="4" applyFont="1" applyFill="1" applyBorder="1" applyAlignment="1" applyProtection="1">
      <alignment horizontal="left" vertical="top" wrapText="1"/>
      <protection locked="0"/>
    </xf>
    <xf numFmtId="0" fontId="4" fillId="2" borderId="24" xfId="4" applyFont="1" applyFill="1" applyBorder="1" applyAlignment="1" applyProtection="1">
      <alignment horizontal="center" vertical="top" wrapText="1"/>
    </xf>
    <xf numFmtId="0" fontId="4" fillId="2" borderId="25" xfId="4" applyFont="1" applyFill="1" applyBorder="1" applyAlignment="1" applyProtection="1">
      <alignment horizontal="center" vertical="top" wrapText="1"/>
    </xf>
    <xf numFmtId="0" fontId="4" fillId="2" borderId="40" xfId="4" applyFont="1" applyFill="1" applyBorder="1" applyAlignment="1" applyProtection="1">
      <alignment horizontal="center" vertical="top" wrapText="1"/>
    </xf>
    <xf numFmtId="0" fontId="43" fillId="0" borderId="2" xfId="5" applyFont="1" applyBorder="1" applyAlignment="1">
      <alignment horizontal="left" vertical="center"/>
    </xf>
    <xf numFmtId="0" fontId="43" fillId="0" borderId="0" xfId="5" applyFont="1" applyBorder="1" applyAlignment="1">
      <alignment horizontal="left" vertical="center"/>
    </xf>
    <xf numFmtId="0" fontId="35" fillId="13" borderId="39" xfId="4" applyFont="1" applyFill="1" applyBorder="1" applyAlignment="1" applyProtection="1">
      <alignment horizontal="left" vertical="center" wrapText="1"/>
    </xf>
    <xf numFmtId="0" fontId="35" fillId="13" borderId="42" xfId="4" applyFont="1" applyFill="1" applyBorder="1" applyAlignment="1" applyProtection="1">
      <alignment horizontal="left" vertical="center" wrapText="1"/>
    </xf>
    <xf numFmtId="0" fontId="35" fillId="13" borderId="49" xfId="4" applyFont="1" applyFill="1" applyBorder="1" applyAlignment="1" applyProtection="1">
      <alignment horizontal="left" vertical="center" wrapText="1"/>
    </xf>
    <xf numFmtId="0" fontId="76" fillId="6" borderId="24" xfId="4" applyFont="1" applyFill="1" applyBorder="1" applyAlignment="1" applyProtection="1">
      <alignment horizontal="left" vertical="center"/>
    </xf>
    <xf numFmtId="0" fontId="76" fillId="6" borderId="25" xfId="4" applyFont="1" applyFill="1" applyBorder="1" applyAlignment="1" applyProtection="1">
      <alignment horizontal="left" vertical="center"/>
    </xf>
    <xf numFmtId="0" fontId="76" fillId="6" borderId="40" xfId="4" applyFont="1" applyFill="1" applyBorder="1" applyAlignment="1" applyProtection="1">
      <alignment horizontal="left" vertical="center"/>
    </xf>
    <xf numFmtId="0" fontId="61" fillId="0" borderId="73" xfId="4" applyFont="1" applyFill="1" applyBorder="1" applyAlignment="1" applyProtection="1">
      <alignment horizontal="justify" vertical="center" wrapText="1"/>
    </xf>
    <xf numFmtId="0" fontId="61" fillId="0" borderId="44" xfId="4" applyFont="1" applyFill="1" applyBorder="1" applyAlignment="1" applyProtection="1">
      <alignment horizontal="justify" vertical="center" wrapText="1"/>
    </xf>
    <xf numFmtId="0" fontId="61" fillId="0" borderId="77" xfId="4" applyFont="1" applyFill="1" applyBorder="1" applyAlignment="1" applyProtection="1">
      <alignment horizontal="justify" vertical="center" wrapText="1"/>
    </xf>
    <xf numFmtId="0" fontId="4" fillId="0" borderId="24" xfId="4" applyFont="1" applyFill="1" applyBorder="1" applyAlignment="1" applyProtection="1">
      <alignment horizontal="left" vertical="top" wrapText="1"/>
      <protection locked="0"/>
    </xf>
    <xf numFmtId="0" fontId="4" fillId="0" borderId="25" xfId="4" applyFont="1" applyFill="1" applyBorder="1" applyAlignment="1" applyProtection="1">
      <alignment horizontal="left" vertical="top" wrapText="1"/>
      <protection locked="0"/>
    </xf>
    <xf numFmtId="0" fontId="4" fillId="0" borderId="40" xfId="4" applyFont="1" applyFill="1" applyBorder="1" applyAlignment="1" applyProtection="1">
      <alignment horizontal="left" vertical="top" wrapText="1"/>
      <protection locked="0"/>
    </xf>
    <xf numFmtId="0" fontId="35" fillId="13" borderId="24" xfId="4" applyFont="1" applyFill="1" applyBorder="1" applyAlignment="1" applyProtection="1">
      <alignment horizontal="left" vertical="center" wrapText="1"/>
    </xf>
    <xf numFmtId="0" fontId="35" fillId="13" borderId="25" xfId="4" applyFont="1" applyFill="1" applyBorder="1" applyAlignment="1" applyProtection="1">
      <alignment horizontal="left" vertical="center" wrapText="1"/>
    </xf>
    <xf numFmtId="0" fontId="35" fillId="13" borderId="40" xfId="4" applyFont="1" applyFill="1" applyBorder="1" applyAlignment="1" applyProtection="1">
      <alignment horizontal="left" vertical="center" wrapText="1"/>
    </xf>
    <xf numFmtId="0" fontId="35" fillId="13" borderId="12" xfId="4" applyFont="1" applyFill="1" applyBorder="1" applyAlignment="1" applyProtection="1">
      <alignment horizontal="left" vertical="center" wrapText="1"/>
    </xf>
    <xf numFmtId="0" fontId="35" fillId="13" borderId="23" xfId="4" applyFont="1" applyFill="1" applyBorder="1" applyAlignment="1" applyProtection="1">
      <alignment horizontal="left" vertical="center" wrapText="1"/>
    </xf>
    <xf numFmtId="0" fontId="35" fillId="13" borderId="50" xfId="4" applyFont="1" applyFill="1" applyBorder="1" applyAlignment="1" applyProtection="1">
      <alignment horizontal="left" vertical="center" wrapText="1"/>
    </xf>
    <xf numFmtId="2" fontId="2" fillId="4" borderId="46" xfId="4" applyNumberFormat="1" applyFont="1" applyFill="1" applyBorder="1" applyAlignment="1">
      <alignment horizontal="center"/>
    </xf>
    <xf numFmtId="2" fontId="2" fillId="4" borderId="25" xfId="4" applyNumberFormat="1" applyFont="1" applyFill="1" applyBorder="1" applyAlignment="1">
      <alignment horizontal="center"/>
    </xf>
    <xf numFmtId="2" fontId="2" fillId="4" borderId="40" xfId="4" applyNumberFormat="1" applyFont="1" applyFill="1" applyBorder="1" applyAlignment="1">
      <alignment horizontal="center"/>
    </xf>
    <xf numFmtId="2" fontId="2" fillId="4" borderId="79" xfId="4" applyNumberFormat="1" applyFont="1" applyFill="1" applyBorder="1" applyAlignment="1">
      <alignment horizontal="center"/>
    </xf>
    <xf numFmtId="2" fontId="2" fillId="4" borderId="23" xfId="4" applyNumberFormat="1" applyFont="1" applyFill="1" applyBorder="1" applyAlignment="1">
      <alignment horizontal="center"/>
    </xf>
    <xf numFmtId="2" fontId="2" fillId="4" borderId="50" xfId="4" applyNumberFormat="1" applyFont="1" applyFill="1" applyBorder="1" applyAlignment="1">
      <alignment horizontal="center"/>
    </xf>
    <xf numFmtId="0" fontId="79" fillId="0" borderId="39" xfId="4" applyFont="1" applyFill="1" applyBorder="1" applyAlignment="1" applyProtection="1">
      <alignment vertical="top" wrapText="1"/>
    </xf>
    <xf numFmtId="0" fontId="79" fillId="0" borderId="42" xfId="4" applyFont="1" applyFill="1" applyBorder="1" applyAlignment="1" applyProtection="1">
      <alignment vertical="top" wrapText="1"/>
    </xf>
    <xf numFmtId="0" fontId="79" fillId="0" borderId="49" xfId="4" applyFont="1" applyFill="1" applyBorder="1" applyAlignment="1" applyProtection="1">
      <alignment vertical="top" wrapText="1"/>
    </xf>
    <xf numFmtId="0" fontId="39" fillId="2" borderId="10" xfId="4" applyFont="1" applyFill="1" applyBorder="1" applyAlignment="1" applyProtection="1">
      <alignment horizontal="center" vertical="center" wrapText="1"/>
    </xf>
    <xf numFmtId="0" fontId="39" fillId="2" borderId="10" xfId="4" applyFont="1" applyFill="1" applyBorder="1" applyAlignment="1" applyProtection="1">
      <alignment horizontal="center" vertical="center"/>
    </xf>
    <xf numFmtId="0" fontId="39" fillId="2" borderId="17" xfId="4" applyFont="1" applyFill="1" applyBorder="1" applyAlignment="1" applyProtection="1">
      <alignment horizontal="center" vertical="center"/>
    </xf>
    <xf numFmtId="0" fontId="39" fillId="2" borderId="1" xfId="4" applyFont="1" applyFill="1" applyBorder="1" applyAlignment="1" applyProtection="1">
      <alignment horizontal="center" vertical="center" wrapText="1"/>
    </xf>
    <xf numFmtId="0" fontId="39" fillId="2" borderId="1" xfId="4" applyFont="1" applyFill="1" applyBorder="1" applyAlignment="1" applyProtection="1">
      <alignment horizontal="center" vertical="center"/>
    </xf>
    <xf numFmtId="0" fontId="39" fillId="2" borderId="16" xfId="4" applyFont="1" applyFill="1" applyBorder="1" applyAlignment="1" applyProtection="1">
      <alignment horizontal="center" vertical="center"/>
    </xf>
    <xf numFmtId="0" fontId="3" fillId="15" borderId="46" xfId="4" applyFont="1" applyFill="1" applyBorder="1" applyAlignment="1" applyProtection="1">
      <alignment horizontal="center" vertical="center" wrapText="1"/>
    </xf>
    <xf numFmtId="0" fontId="3" fillId="15" borderId="47" xfId="4" applyFont="1" applyFill="1" applyBorder="1" applyAlignment="1" applyProtection="1">
      <alignment horizontal="center" vertical="center" wrapText="1"/>
    </xf>
    <xf numFmtId="0" fontId="3" fillId="15" borderId="40" xfId="4" applyFont="1" applyFill="1" applyBorder="1" applyAlignment="1" applyProtection="1">
      <alignment horizontal="center" vertical="center" wrapText="1"/>
    </xf>
    <xf numFmtId="0" fontId="39" fillId="2" borderId="15" xfId="4" applyFont="1" applyFill="1" applyBorder="1" applyAlignment="1" applyProtection="1">
      <alignment horizontal="center" vertical="center" wrapText="1"/>
    </xf>
    <xf numFmtId="0" fontId="39" fillId="2" borderId="15" xfId="4" applyFont="1" applyFill="1" applyBorder="1" applyAlignment="1" applyProtection="1">
      <alignment horizontal="center" vertical="center"/>
    </xf>
    <xf numFmtId="0" fontId="39" fillId="2" borderId="36" xfId="4" applyFont="1" applyFill="1" applyBorder="1" applyAlignment="1" applyProtection="1">
      <alignment horizontal="center" vertical="center"/>
    </xf>
    <xf numFmtId="0" fontId="35" fillId="13" borderId="64" xfId="5" applyFont="1" applyFill="1" applyBorder="1" applyAlignment="1">
      <alignment horizontal="left" vertical="center" wrapText="1"/>
    </xf>
    <xf numFmtId="0" fontId="35" fillId="13" borderId="0" xfId="5" applyFont="1" applyFill="1" applyBorder="1" applyAlignment="1">
      <alignment horizontal="left" vertical="center" wrapText="1"/>
    </xf>
    <xf numFmtId="0" fontId="35" fillId="13" borderId="39" xfId="5" applyFont="1" applyFill="1" applyBorder="1" applyAlignment="1">
      <alignment horizontal="left" vertical="center" wrapText="1"/>
    </xf>
    <xf numFmtId="0" fontId="35" fillId="13" borderId="42" xfId="5" applyFont="1" applyFill="1" applyBorder="1" applyAlignment="1">
      <alignment horizontal="left" vertical="center" wrapText="1"/>
    </xf>
    <xf numFmtId="0" fontId="35" fillId="13" borderId="49" xfId="5" applyFont="1" applyFill="1" applyBorder="1" applyAlignment="1">
      <alignment horizontal="left" vertical="center" wrapText="1"/>
    </xf>
    <xf numFmtId="0" fontId="12" fillId="7" borderId="39" xfId="5" applyFont="1" applyFill="1" applyBorder="1" applyAlignment="1">
      <alignment horizontal="center" vertical="center" wrapText="1"/>
    </xf>
    <xf numFmtId="0" fontId="12" fillId="7" borderId="42" xfId="5" applyFont="1" applyFill="1" applyBorder="1" applyAlignment="1">
      <alignment horizontal="center" vertical="center" wrapText="1"/>
    </xf>
    <xf numFmtId="0" fontId="12" fillId="7" borderId="49" xfId="5" applyFont="1" applyFill="1" applyBorder="1" applyAlignment="1">
      <alignment horizontal="center" vertical="center" wrapText="1"/>
    </xf>
    <xf numFmtId="0" fontId="4" fillId="2" borderId="18" xfId="4" applyFont="1" applyFill="1" applyBorder="1" applyAlignment="1" applyProtection="1">
      <alignment horizontal="center" vertical="center"/>
    </xf>
    <xf numFmtId="0" fontId="4" fillId="2" borderId="7" xfId="4" applyFont="1" applyFill="1" applyBorder="1" applyAlignment="1" applyProtection="1">
      <alignment horizontal="center" vertical="center"/>
    </xf>
    <xf numFmtId="0" fontId="4" fillId="2" borderId="13" xfId="4" applyFont="1" applyFill="1" applyBorder="1" applyAlignment="1" applyProtection="1">
      <alignment horizontal="center" vertical="center"/>
    </xf>
    <xf numFmtId="0" fontId="3" fillId="14" borderId="24" xfId="4" applyFont="1" applyFill="1" applyBorder="1" applyAlignment="1" applyProtection="1">
      <alignment horizontal="center" vertical="center" wrapText="1"/>
    </xf>
    <xf numFmtId="0" fontId="3" fillId="14" borderId="25" xfId="4" applyFont="1" applyFill="1" applyBorder="1" applyAlignment="1" applyProtection="1">
      <alignment horizontal="center" vertical="center" wrapText="1"/>
    </xf>
    <xf numFmtId="0" fontId="3" fillId="14" borderId="40" xfId="4" applyFont="1" applyFill="1" applyBorder="1" applyAlignment="1" applyProtection="1">
      <alignment horizontal="center" vertical="center" wrapText="1"/>
    </xf>
    <xf numFmtId="0" fontId="4" fillId="0" borderId="1" xfId="4" applyFont="1" applyFill="1" applyBorder="1" applyAlignment="1" applyProtection="1">
      <alignment horizontal="left" vertical="center" wrapText="1"/>
      <protection locked="0"/>
    </xf>
    <xf numFmtId="0" fontId="10" fillId="8" borderId="64" xfId="5" applyFont="1" applyFill="1" applyBorder="1" applyAlignment="1">
      <alignment horizontal="left" vertical="center"/>
    </xf>
    <xf numFmtId="0" fontId="10" fillId="8" borderId="0" xfId="5" applyFont="1" applyFill="1" applyBorder="1" applyAlignment="1">
      <alignment horizontal="left" vertical="center"/>
    </xf>
    <xf numFmtId="0" fontId="39" fillId="14" borderId="67" xfId="5" applyFont="1" applyFill="1" applyBorder="1" applyAlignment="1">
      <alignment horizontal="left" vertical="center" wrapText="1"/>
    </xf>
    <xf numFmtId="0" fontId="39" fillId="14" borderId="26" xfId="5" applyFont="1" applyFill="1" applyBorder="1" applyAlignment="1">
      <alignment horizontal="left" vertical="center" wrapText="1"/>
    </xf>
    <xf numFmtId="0" fontId="3" fillId="15" borderId="88" xfId="4" applyFont="1" applyFill="1" applyBorder="1" applyAlignment="1" applyProtection="1">
      <alignment horizontal="center" vertical="center" wrapText="1"/>
    </xf>
    <xf numFmtId="0" fontId="3" fillId="15" borderId="49" xfId="4" applyFont="1" applyFill="1" applyBorder="1" applyAlignment="1" applyProtection="1">
      <alignment horizontal="center" vertical="center" wrapText="1"/>
    </xf>
    <xf numFmtId="0" fontId="4" fillId="2" borderId="14" xfId="4" applyFont="1" applyFill="1" applyBorder="1" applyAlignment="1" applyProtection="1">
      <alignment horizontal="center" vertical="center" wrapText="1"/>
    </xf>
    <xf numFmtId="0" fontId="4" fillId="2" borderId="7" xfId="4" applyFont="1" applyFill="1" applyBorder="1" applyAlignment="1" applyProtection="1">
      <alignment horizontal="center" vertical="center" wrapText="1"/>
    </xf>
    <xf numFmtId="0" fontId="39" fillId="0" borderId="39" xfId="5" applyFont="1" applyFill="1" applyBorder="1" applyAlignment="1">
      <alignment horizontal="left" vertical="top" wrapText="1"/>
    </xf>
    <xf numFmtId="0" fontId="39" fillId="0" borderId="42" xfId="5" applyFont="1" applyFill="1" applyBorder="1" applyAlignment="1">
      <alignment horizontal="left" vertical="top" wrapText="1"/>
    </xf>
    <xf numFmtId="0" fontId="39" fillId="0" borderId="49" xfId="5" applyFont="1" applyFill="1" applyBorder="1" applyAlignment="1">
      <alignment horizontal="left" vertical="top" wrapText="1"/>
    </xf>
    <xf numFmtId="0" fontId="35" fillId="13" borderId="68" xfId="5" applyFont="1" applyFill="1" applyBorder="1" applyAlignment="1">
      <alignment horizontal="left" vertical="center" wrapText="1"/>
    </xf>
    <xf numFmtId="0" fontId="35" fillId="13" borderId="23" xfId="5" applyFont="1" applyFill="1" applyBorder="1" applyAlignment="1">
      <alignment horizontal="left" vertical="center" wrapText="1"/>
    </xf>
    <xf numFmtId="0" fontId="35" fillId="0" borderId="64" xfId="5" applyFont="1" applyFill="1" applyBorder="1" applyAlignment="1">
      <alignment horizontal="center" vertical="center" wrapText="1"/>
    </xf>
    <xf numFmtId="0" fontId="35" fillId="0" borderId="0" xfId="5" applyFont="1" applyFill="1" applyBorder="1" applyAlignment="1">
      <alignment horizontal="center" vertical="center" wrapText="1"/>
    </xf>
    <xf numFmtId="0" fontId="43" fillId="0" borderId="12" xfId="4" applyFont="1" applyBorder="1" applyAlignment="1">
      <alignment horizontal="left" vertical="center"/>
    </xf>
    <xf numFmtId="0" fontId="43" fillId="0" borderId="23" xfId="4" applyFont="1" applyBorder="1" applyAlignment="1">
      <alignment horizontal="left" vertical="center"/>
    </xf>
    <xf numFmtId="0" fontId="43" fillId="0" borderId="50" xfId="4" applyFont="1" applyBorder="1" applyAlignment="1">
      <alignment horizontal="left" vertical="center"/>
    </xf>
    <xf numFmtId="0" fontId="3" fillId="14" borderId="38" xfId="4" applyFont="1" applyFill="1" applyBorder="1" applyAlignment="1" applyProtection="1">
      <alignment horizontal="center" vertical="center" wrapText="1"/>
    </xf>
    <xf numFmtId="0" fontId="3" fillId="14" borderId="26" xfId="4" applyFont="1" applyFill="1" applyBorder="1" applyAlignment="1" applyProtection="1">
      <alignment horizontal="center" vertical="center" wrapText="1"/>
    </xf>
    <xf numFmtId="0" fontId="3" fillId="14" borderId="27" xfId="4" applyFont="1" applyFill="1" applyBorder="1" applyAlignment="1" applyProtection="1">
      <alignment horizontal="center" vertical="center" wrapText="1"/>
    </xf>
    <xf numFmtId="0" fontId="4" fillId="2" borderId="13" xfId="4" applyFont="1" applyFill="1" applyBorder="1" applyAlignment="1" applyProtection="1">
      <alignment horizontal="center" vertical="center" wrapText="1"/>
    </xf>
    <xf numFmtId="0" fontId="3" fillId="14" borderId="48" xfId="4" applyFont="1" applyFill="1" applyBorder="1" applyAlignment="1" applyProtection="1">
      <alignment horizontal="center" vertical="center" wrapText="1"/>
    </xf>
    <xf numFmtId="0" fontId="3" fillId="14" borderId="21" xfId="4" applyFont="1" applyFill="1" applyBorder="1" applyAlignment="1" applyProtection="1">
      <alignment horizontal="center" vertical="center" wrapText="1"/>
    </xf>
    <xf numFmtId="0" fontId="3" fillId="14" borderId="22" xfId="4" applyFont="1" applyFill="1" applyBorder="1" applyAlignment="1" applyProtection="1">
      <alignment horizontal="center" vertical="center" wrapText="1"/>
    </xf>
    <xf numFmtId="0" fontId="4" fillId="2" borderId="14" xfId="4" applyFont="1" applyFill="1" applyBorder="1" applyAlignment="1" applyProtection="1">
      <alignment horizontal="center" vertical="center"/>
    </xf>
    <xf numFmtId="0" fontId="10" fillId="8" borderId="64" xfId="5" applyFont="1" applyFill="1" applyBorder="1" applyAlignment="1">
      <alignment horizontal="center" vertical="center"/>
    </xf>
    <xf numFmtId="0" fontId="10" fillId="8" borderId="0" xfId="5" applyFont="1" applyFill="1" applyBorder="1" applyAlignment="1">
      <alignment horizontal="center" vertical="center"/>
    </xf>
    <xf numFmtId="0" fontId="4" fillId="14" borderId="68" xfId="5" applyFont="1" applyFill="1" applyBorder="1" applyAlignment="1">
      <alignment horizontal="left" vertical="center" wrapText="1"/>
    </xf>
    <xf numFmtId="0" fontId="4" fillId="14" borderId="23" xfId="5" applyFont="1" applyFill="1" applyBorder="1" applyAlignment="1">
      <alignment horizontal="left" vertical="center" wrapText="1"/>
    </xf>
    <xf numFmtId="3" fontId="10" fillId="3" borderId="39" xfId="4" applyNumberFormat="1" applyFont="1" applyFill="1" applyBorder="1" applyAlignment="1" applyProtection="1">
      <alignment horizontal="center" vertical="center" wrapText="1"/>
    </xf>
    <xf numFmtId="3" fontId="10" fillId="3" borderId="42" xfId="4" applyNumberFormat="1" applyFont="1" applyFill="1" applyBorder="1" applyAlignment="1" applyProtection="1">
      <alignment horizontal="center" vertical="center" wrapText="1"/>
    </xf>
    <xf numFmtId="3" fontId="10" fillId="3" borderId="43" xfId="4" applyNumberFormat="1" applyFont="1" applyFill="1" applyBorder="1" applyAlignment="1" applyProtection="1">
      <alignment horizontal="center" vertical="center" wrapText="1"/>
    </xf>
    <xf numFmtId="0" fontId="13" fillId="13" borderId="39" xfId="4" applyFont="1" applyFill="1" applyBorder="1" applyAlignment="1" applyProtection="1">
      <alignment horizontal="left" vertical="center" wrapText="1"/>
    </xf>
    <xf numFmtId="0" fontId="13" fillId="13" borderId="42" xfId="4" applyFont="1" applyFill="1" applyBorder="1" applyAlignment="1" applyProtection="1">
      <alignment horizontal="left" vertical="center" wrapText="1"/>
    </xf>
    <xf numFmtId="0" fontId="13" fillId="13" borderId="49" xfId="4" applyFont="1" applyFill="1" applyBorder="1" applyAlignment="1" applyProtection="1">
      <alignment horizontal="left" vertical="center" wrapText="1"/>
    </xf>
    <xf numFmtId="0" fontId="5" fillId="2" borderId="8" xfId="4" applyFont="1" applyFill="1" applyBorder="1" applyAlignment="1" applyProtection="1">
      <alignment horizontal="center" vertical="center"/>
    </xf>
    <xf numFmtId="0" fontId="5" fillId="2" borderId="0" xfId="4" applyFont="1" applyFill="1" applyBorder="1" applyAlignment="1" applyProtection="1">
      <alignment horizontal="center" vertical="center"/>
    </xf>
    <xf numFmtId="0" fontId="5" fillId="2" borderId="6" xfId="4" applyFont="1" applyFill="1" applyBorder="1" applyAlignment="1" applyProtection="1">
      <alignment horizontal="center" vertical="center"/>
    </xf>
    <xf numFmtId="0" fontId="5" fillId="2" borderId="12" xfId="4" applyFont="1" applyFill="1" applyBorder="1" applyAlignment="1" applyProtection="1">
      <alignment horizontal="center" vertical="center"/>
    </xf>
    <xf numFmtId="0" fontId="5" fillId="2" borderId="23" xfId="4" applyFont="1" applyFill="1" applyBorder="1" applyAlignment="1" applyProtection="1">
      <alignment horizontal="center" vertical="center"/>
    </xf>
    <xf numFmtId="0" fontId="5" fillId="2" borderId="50" xfId="4" applyFont="1" applyFill="1" applyBorder="1" applyAlignment="1" applyProtection="1">
      <alignment horizontal="center" vertical="center"/>
    </xf>
    <xf numFmtId="0" fontId="25" fillId="8" borderId="58" xfId="5" applyFont="1" applyFill="1" applyBorder="1" applyAlignment="1">
      <alignment horizontal="left" vertical="center"/>
    </xf>
    <xf numFmtId="0" fontId="25" fillId="8" borderId="59" xfId="5" applyFont="1" applyFill="1" applyBorder="1" applyAlignment="1">
      <alignment horizontal="left" vertical="center"/>
    </xf>
    <xf numFmtId="0" fontId="54" fillId="14" borderId="0" xfId="5" applyFont="1" applyFill="1" applyBorder="1" applyAlignment="1">
      <alignment horizontal="left" vertical="center" wrapText="1"/>
    </xf>
    <xf numFmtId="0" fontId="23" fillId="14" borderId="0" xfId="5" applyFont="1" applyFill="1" applyBorder="1" applyAlignment="1">
      <alignment horizontal="left" vertical="center" wrapText="1"/>
    </xf>
    <xf numFmtId="0" fontId="23" fillId="14" borderId="61" xfId="5" applyFont="1" applyFill="1" applyBorder="1" applyAlignment="1">
      <alignment horizontal="left" vertical="center" wrapText="1"/>
    </xf>
    <xf numFmtId="0" fontId="27" fillId="7" borderId="56" xfId="5" applyFont="1" applyFill="1" applyBorder="1" applyAlignment="1">
      <alignment horizontal="center" vertical="center"/>
    </xf>
    <xf numFmtId="0" fontId="27" fillId="7" borderId="60" xfId="5" applyFont="1" applyFill="1" applyBorder="1" applyAlignment="1">
      <alignment horizontal="center" vertical="center"/>
    </xf>
    <xf numFmtId="0" fontId="27" fillId="7" borderId="57" xfId="5" applyFont="1" applyFill="1" applyBorder="1" applyAlignment="1">
      <alignment horizontal="center" vertical="center"/>
    </xf>
    <xf numFmtId="0" fontId="4" fillId="2" borderId="15" xfId="4" applyFont="1" applyFill="1" applyBorder="1" applyAlignment="1" applyProtection="1">
      <alignment horizontal="center" vertical="center"/>
    </xf>
    <xf numFmtId="0" fontId="4" fillId="2" borderId="1" xfId="4" applyFont="1" applyFill="1" applyBorder="1" applyAlignment="1" applyProtection="1">
      <alignment horizontal="center" vertical="center"/>
    </xf>
    <xf numFmtId="0" fontId="4" fillId="14" borderId="14" xfId="4" applyFont="1" applyFill="1" applyBorder="1" applyAlignment="1" applyProtection="1">
      <alignment horizontal="left" vertical="center" wrapText="1"/>
    </xf>
    <xf numFmtId="0" fontId="4" fillId="14" borderId="7" xfId="4" applyFont="1" applyFill="1" applyBorder="1" applyAlignment="1" applyProtection="1">
      <alignment horizontal="left" vertical="center" wrapText="1"/>
    </xf>
    <xf numFmtId="0" fontId="4" fillId="14" borderId="33" xfId="4" applyFont="1" applyFill="1" applyBorder="1" applyAlignment="1" applyProtection="1">
      <alignment horizontal="left" vertical="center" wrapText="1"/>
    </xf>
    <xf numFmtId="169" fontId="7" fillId="9" borderId="15" xfId="1" applyNumberFormat="1" applyFont="1" applyFill="1" applyBorder="1" applyAlignment="1" applyProtection="1">
      <alignment horizontal="center" vertical="center"/>
    </xf>
    <xf numFmtId="169" fontId="7" fillId="9" borderId="1" xfId="1" applyNumberFormat="1" applyFont="1" applyFill="1" applyBorder="1" applyAlignment="1" applyProtection="1">
      <alignment horizontal="center" vertical="center"/>
    </xf>
    <xf numFmtId="169" fontId="7" fillId="9" borderId="5" xfId="1" applyNumberFormat="1" applyFont="1" applyFill="1" applyBorder="1" applyAlignment="1" applyProtection="1">
      <alignment horizontal="center" vertical="center"/>
    </xf>
    <xf numFmtId="0" fontId="4" fillId="2" borderId="1" xfId="4" applyFont="1" applyFill="1" applyBorder="1" applyAlignment="1" applyProtection="1">
      <alignment horizontal="center" vertical="center" wrapText="1"/>
    </xf>
    <xf numFmtId="0" fontId="4" fillId="2" borderId="5" xfId="4" applyFont="1" applyFill="1" applyBorder="1" applyAlignment="1" applyProtection="1">
      <alignment horizontal="center" vertical="center" wrapText="1"/>
    </xf>
    <xf numFmtId="169" fontId="7" fillId="9" borderId="37" xfId="1" applyNumberFormat="1" applyFont="1" applyFill="1" applyBorder="1" applyAlignment="1" applyProtection="1">
      <alignment horizontal="center" vertical="center"/>
    </xf>
    <xf numFmtId="169" fontId="7" fillId="9" borderId="41" xfId="1" applyNumberFormat="1" applyFont="1" applyFill="1" applyBorder="1" applyAlignment="1" applyProtection="1">
      <alignment horizontal="center" vertical="center"/>
    </xf>
    <xf numFmtId="169" fontId="7" fillId="9" borderId="9" xfId="1" applyNumberFormat="1" applyFont="1" applyFill="1" applyBorder="1" applyAlignment="1" applyProtection="1">
      <alignment horizontal="center" vertical="center"/>
    </xf>
    <xf numFmtId="169" fontId="7" fillId="9" borderId="10" xfId="1" applyNumberFormat="1" applyFont="1" applyFill="1" applyBorder="1" applyAlignment="1" applyProtection="1">
      <alignment horizontal="center" vertical="center"/>
    </xf>
    <xf numFmtId="0" fontId="4" fillId="2" borderId="15" xfId="4" applyFont="1" applyFill="1" applyBorder="1" applyAlignment="1" applyProtection="1">
      <alignment horizontal="center" vertical="center" wrapText="1"/>
    </xf>
    <xf numFmtId="0" fontId="4" fillId="14" borderId="14" xfId="4" applyFont="1" applyFill="1" applyBorder="1" applyAlignment="1" applyProtection="1">
      <alignment horizontal="center" vertical="center" wrapText="1"/>
    </xf>
    <xf numFmtId="0" fontId="4" fillId="14" borderId="54" xfId="4" applyFont="1" applyFill="1" applyBorder="1" applyAlignment="1" applyProtection="1">
      <alignment horizontal="center" vertical="center" wrapText="1"/>
    </xf>
    <xf numFmtId="0" fontId="4" fillId="14" borderId="15" xfId="4" applyFont="1" applyFill="1" applyBorder="1" applyAlignment="1" applyProtection="1">
      <alignment horizontal="center" vertical="center" wrapText="1"/>
    </xf>
    <xf numFmtId="0" fontId="4" fillId="14" borderId="18" xfId="4" applyFont="1" applyFill="1" applyBorder="1" applyAlignment="1" applyProtection="1">
      <alignment horizontal="center" vertical="center" wrapText="1"/>
    </xf>
    <xf numFmtId="0" fontId="4" fillId="14" borderId="35" xfId="4" applyFont="1" applyFill="1" applyBorder="1" applyAlignment="1" applyProtection="1">
      <alignment horizontal="center" vertical="center" wrapText="1"/>
    </xf>
    <xf numFmtId="0" fontId="4" fillId="14" borderId="9" xfId="4" applyFont="1" applyFill="1" applyBorder="1" applyAlignment="1" applyProtection="1">
      <alignment horizontal="center" vertical="center" wrapText="1"/>
    </xf>
    <xf numFmtId="0" fontId="4" fillId="14" borderId="7" xfId="4" applyFont="1" applyFill="1" applyBorder="1" applyAlignment="1" applyProtection="1">
      <alignment horizontal="center" vertical="center" wrapText="1"/>
    </xf>
    <xf numFmtId="0" fontId="4" fillId="14" borderId="34" xfId="4" applyFont="1" applyFill="1" applyBorder="1" applyAlignment="1" applyProtection="1">
      <alignment horizontal="center" vertical="center" wrapText="1"/>
    </xf>
    <xf numFmtId="0" fontId="4" fillId="14" borderId="1" xfId="4" applyFont="1" applyFill="1" applyBorder="1" applyAlignment="1" applyProtection="1">
      <alignment horizontal="center" vertical="center" wrapText="1"/>
    </xf>
    <xf numFmtId="0" fontId="4" fillId="14" borderId="33" xfId="4" applyFont="1" applyFill="1" applyBorder="1" applyAlignment="1" applyProtection="1">
      <alignment horizontal="center" vertical="center" wrapText="1"/>
    </xf>
    <xf numFmtId="0" fontId="4" fillId="14" borderId="4" xfId="4" applyFont="1" applyFill="1" applyBorder="1" applyAlignment="1" applyProtection="1">
      <alignment horizontal="center" vertical="center" wrapText="1"/>
    </xf>
    <xf numFmtId="0" fontId="4" fillId="14" borderId="5" xfId="4" applyFont="1" applyFill="1" applyBorder="1" applyAlignment="1" applyProtection="1">
      <alignment horizontal="center" vertical="center" wrapText="1"/>
    </xf>
    <xf numFmtId="0" fontId="17" fillId="0" borderId="18" xfId="4" applyNumberFormat="1" applyFont="1" applyFill="1" applyBorder="1" applyAlignment="1" applyProtection="1">
      <alignment horizontal="center" vertical="center" wrapText="1"/>
      <protection locked="0"/>
    </xf>
    <xf numFmtId="0" fontId="17" fillId="0" borderId="7" xfId="4" applyNumberFormat="1" applyFont="1" applyFill="1" applyBorder="1" applyAlignment="1" applyProtection="1">
      <alignment horizontal="center" vertical="center" wrapText="1"/>
      <protection locked="0"/>
    </xf>
    <xf numFmtId="0" fontId="17" fillId="0" borderId="13" xfId="4" applyNumberFormat="1" applyFont="1" applyFill="1" applyBorder="1" applyAlignment="1" applyProtection="1">
      <alignment horizontal="center" vertical="center" wrapText="1"/>
      <protection locked="0"/>
    </xf>
    <xf numFmtId="0" fontId="22" fillId="14" borderId="14" xfId="4" applyFont="1" applyFill="1" applyBorder="1" applyAlignment="1" applyProtection="1">
      <alignment horizontal="center" vertical="center" wrapText="1"/>
    </xf>
    <xf numFmtId="0" fontId="22" fillId="14" borderId="13" xfId="4" applyFont="1" applyFill="1" applyBorder="1" applyAlignment="1" applyProtection="1">
      <alignment horizontal="center" vertical="center" wrapText="1"/>
    </xf>
    <xf numFmtId="0" fontId="22" fillId="14" borderId="15" xfId="4" applyFont="1" applyFill="1" applyBorder="1" applyAlignment="1" applyProtection="1">
      <alignment horizontal="center" vertical="center" wrapText="1"/>
    </xf>
    <xf numFmtId="0" fontId="22" fillId="14" borderId="10" xfId="4" applyFont="1" applyFill="1" applyBorder="1" applyAlignment="1" applyProtection="1">
      <alignment horizontal="center" vertical="center" wrapText="1"/>
    </xf>
    <xf numFmtId="0" fontId="22" fillId="14" borderId="37" xfId="4" applyFont="1" applyFill="1" applyBorder="1" applyAlignment="1" applyProtection="1">
      <alignment horizontal="center" vertical="center" wrapText="1"/>
    </xf>
    <xf numFmtId="0" fontId="22" fillId="14" borderId="31" xfId="4" applyFont="1" applyFill="1" applyBorder="1" applyAlignment="1" applyProtection="1">
      <alignment horizontal="center" vertical="center" wrapText="1"/>
    </xf>
    <xf numFmtId="0" fontId="22" fillId="14" borderId="51" xfId="4" applyFont="1" applyFill="1" applyBorder="1" applyAlignment="1" applyProtection="1">
      <alignment horizontal="center" vertical="center" wrapText="1"/>
    </xf>
    <xf numFmtId="0" fontId="21" fillId="6" borderId="8" xfId="2" applyFont="1" applyFill="1" applyBorder="1" applyAlignment="1" applyProtection="1">
      <alignment horizontal="left" vertical="center"/>
    </xf>
    <xf numFmtId="0" fontId="21" fillId="6" borderId="0" xfId="2" applyFont="1" applyFill="1" applyBorder="1" applyAlignment="1" applyProtection="1">
      <alignment horizontal="left" vertical="center"/>
    </xf>
    <xf numFmtId="0" fontId="22" fillId="14" borderId="39" xfId="4" applyFont="1" applyFill="1" applyBorder="1" applyAlignment="1" applyProtection="1">
      <alignment horizontal="center" vertical="center" wrapText="1"/>
    </xf>
    <xf numFmtId="0" fontId="22" fillId="14" borderId="42" xfId="4" applyFont="1" applyFill="1" applyBorder="1" applyAlignment="1" applyProtection="1">
      <alignment horizontal="center" vertical="center" wrapText="1"/>
    </xf>
    <xf numFmtId="0" fontId="22" fillId="14" borderId="49" xfId="4" applyFont="1" applyFill="1" applyBorder="1" applyAlignment="1" applyProtection="1">
      <alignment horizontal="center" vertical="center" wrapText="1"/>
    </xf>
    <xf numFmtId="0" fontId="9" fillId="6" borderId="39" xfId="2" applyFont="1" applyFill="1" applyBorder="1" applyAlignment="1" applyProtection="1">
      <alignment horizontal="left" vertical="center" wrapText="1"/>
    </xf>
    <xf numFmtId="0" fontId="21" fillId="6" borderId="42" xfId="2" applyFont="1" applyFill="1" applyBorder="1" applyAlignment="1" applyProtection="1">
      <alignment horizontal="left" vertical="center"/>
    </xf>
    <xf numFmtId="0" fontId="21" fillId="6" borderId="49" xfId="2" applyFont="1" applyFill="1" applyBorder="1" applyAlignment="1" applyProtection="1">
      <alignment horizontal="left" vertical="center"/>
    </xf>
    <xf numFmtId="0" fontId="3" fillId="14" borderId="15" xfId="4" applyFont="1" applyFill="1" applyBorder="1" applyAlignment="1" applyProtection="1">
      <alignment horizontal="center" vertical="center" wrapText="1"/>
    </xf>
    <xf numFmtId="0" fontId="3" fillId="14" borderId="5" xfId="4" applyFont="1" applyFill="1" applyBorder="1" applyAlignment="1" applyProtection="1">
      <alignment horizontal="center" vertical="center" wrapText="1"/>
    </xf>
    <xf numFmtId="0" fontId="64" fillId="14" borderId="15" xfId="4" applyFont="1" applyFill="1" applyBorder="1" applyAlignment="1" applyProtection="1">
      <alignment horizontal="center" vertical="center" wrapText="1"/>
    </xf>
    <xf numFmtId="0" fontId="64" fillId="14" borderId="5" xfId="4" applyFont="1" applyFill="1" applyBorder="1" applyAlignment="1" applyProtection="1">
      <alignment horizontal="center" vertical="center" wrapText="1"/>
    </xf>
    <xf numFmtId="0" fontId="34" fillId="13" borderId="24" xfId="2" applyFont="1" applyFill="1" applyBorder="1" applyAlignment="1" applyProtection="1">
      <alignment horizontal="left" vertical="center" wrapText="1"/>
      <protection locked="0"/>
    </xf>
    <xf numFmtId="0" fontId="34" fillId="13" borderId="25" xfId="2" applyFont="1" applyFill="1" applyBorder="1" applyAlignment="1" applyProtection="1">
      <alignment horizontal="left" vertical="center" wrapText="1"/>
      <protection locked="0"/>
    </xf>
    <xf numFmtId="0" fontId="34" fillId="13" borderId="40" xfId="2" applyFont="1" applyFill="1" applyBorder="1" applyAlignment="1" applyProtection="1">
      <alignment horizontal="left" vertical="center" wrapText="1"/>
      <protection locked="0"/>
    </xf>
    <xf numFmtId="0" fontId="64" fillId="14" borderId="37" xfId="4" applyFont="1" applyFill="1" applyBorder="1" applyAlignment="1" applyProtection="1">
      <alignment horizontal="center" vertical="center" wrapText="1"/>
    </xf>
    <xf numFmtId="0" fontId="64" fillId="14" borderId="41" xfId="4" applyFont="1" applyFill="1" applyBorder="1" applyAlignment="1" applyProtection="1">
      <alignment horizontal="center" vertical="center" wrapText="1"/>
    </xf>
    <xf numFmtId="0" fontId="63" fillId="13" borderId="23" xfId="4" applyFont="1" applyFill="1" applyBorder="1" applyAlignment="1" applyProtection="1">
      <alignment horizontal="left" vertical="center" wrapText="1"/>
    </xf>
    <xf numFmtId="0" fontId="64" fillId="14" borderId="36" xfId="4" applyFont="1" applyFill="1" applyBorder="1" applyAlignment="1" applyProtection="1">
      <alignment horizontal="center" vertical="center" wrapText="1"/>
    </xf>
    <xf numFmtId="0" fontId="64" fillId="14" borderId="15" xfId="4" applyFont="1" applyFill="1" applyBorder="1" applyAlignment="1" applyProtection="1">
      <alignment horizontal="left" vertical="center" wrapText="1"/>
    </xf>
    <xf numFmtId="0" fontId="64" fillId="14" borderId="5" xfId="4" applyFont="1" applyFill="1" applyBorder="1" applyAlignment="1" applyProtection="1">
      <alignment horizontal="left" vertical="center" wrapText="1"/>
    </xf>
    <xf numFmtId="0" fontId="64" fillId="5" borderId="14" xfId="4" applyFont="1" applyFill="1" applyBorder="1" applyAlignment="1" applyProtection="1">
      <alignment horizontal="center" vertical="center" wrapText="1"/>
    </xf>
    <xf numFmtId="0" fontId="64" fillId="5" borderId="7" xfId="4" applyFont="1" applyFill="1" applyBorder="1" applyAlignment="1" applyProtection="1">
      <alignment horizontal="center" vertical="center" wrapText="1"/>
    </xf>
    <xf numFmtId="0" fontId="64" fillId="5" borderId="15" xfId="4" applyFont="1" applyFill="1" applyBorder="1" applyAlignment="1" applyProtection="1">
      <alignment horizontal="center" vertical="center" wrapText="1"/>
    </xf>
    <xf numFmtId="0" fontId="64" fillId="5" borderId="1" xfId="4" applyFont="1" applyFill="1" applyBorder="1" applyAlignment="1" applyProtection="1">
      <alignment horizontal="center" vertical="center" wrapText="1"/>
    </xf>
    <xf numFmtId="0" fontId="3" fillId="5" borderId="15" xfId="4" applyFont="1" applyFill="1" applyBorder="1" applyAlignment="1" applyProtection="1">
      <alignment horizontal="center" vertical="center" wrapText="1"/>
    </xf>
    <xf numFmtId="0" fontId="3" fillId="5" borderId="36" xfId="4" applyFont="1" applyFill="1" applyBorder="1" applyAlignment="1" applyProtection="1">
      <alignment horizontal="center" vertical="center" wrapText="1"/>
    </xf>
    <xf numFmtId="0" fontId="5" fillId="4" borderId="3" xfId="4" applyFont="1" applyFill="1" applyBorder="1" applyAlignment="1" applyProtection="1">
      <alignment horizontal="center" vertical="center"/>
    </xf>
    <xf numFmtId="0" fontId="5" fillId="4" borderId="34" xfId="4" applyFont="1" applyFill="1" applyBorder="1" applyAlignment="1" applyProtection="1">
      <alignment horizontal="center" vertical="center"/>
    </xf>
    <xf numFmtId="0" fontId="65" fillId="0" borderId="3" xfId="4" applyFont="1" applyFill="1" applyBorder="1" applyAlignment="1" applyProtection="1">
      <alignment horizontal="center" vertical="center" wrapText="1"/>
    </xf>
    <xf numFmtId="0" fontId="65" fillId="0" borderId="34" xfId="4" applyFont="1" applyFill="1" applyBorder="1" applyAlignment="1" applyProtection="1">
      <alignment horizontal="center" vertical="center" wrapText="1"/>
    </xf>
    <xf numFmtId="0" fontId="68" fillId="11" borderId="39" xfId="4" applyFont="1" applyFill="1" applyBorder="1" applyAlignment="1" applyProtection="1">
      <alignment horizontal="center" vertical="center" wrapText="1"/>
    </xf>
    <xf numFmtId="0" fontId="68" fillId="11" borderId="42" xfId="4" applyFont="1" applyFill="1" applyBorder="1" applyAlignment="1" applyProtection="1">
      <alignment horizontal="center" vertical="center" wrapText="1"/>
    </xf>
    <xf numFmtId="0" fontId="68" fillId="11" borderId="49" xfId="4" applyFont="1" applyFill="1" applyBorder="1" applyAlignment="1" applyProtection="1">
      <alignment horizontal="center" vertical="center" wrapText="1"/>
    </xf>
    <xf numFmtId="0" fontId="5" fillId="4" borderId="45" xfId="4" applyFont="1" applyFill="1" applyBorder="1" applyAlignment="1" applyProtection="1">
      <alignment horizontal="center" vertical="center"/>
    </xf>
    <xf numFmtId="0" fontId="5" fillId="4" borderId="28" xfId="4" applyFont="1" applyFill="1" applyBorder="1" applyAlignment="1" applyProtection="1">
      <alignment horizontal="center" vertical="center"/>
    </xf>
    <xf numFmtId="0" fontId="65" fillId="0" borderId="45" xfId="4" applyFont="1" applyFill="1" applyBorder="1" applyAlignment="1" applyProtection="1">
      <alignment horizontal="center" vertical="center" wrapText="1"/>
    </xf>
    <xf numFmtId="0" fontId="65" fillId="0" borderId="28" xfId="4" applyFont="1" applyFill="1" applyBorder="1" applyAlignment="1" applyProtection="1">
      <alignment horizontal="center" vertical="center" wrapText="1"/>
    </xf>
    <xf numFmtId="0" fontId="58" fillId="13" borderId="3" xfId="0" applyFont="1" applyFill="1" applyBorder="1" applyAlignment="1">
      <alignment horizontal="center"/>
    </xf>
    <xf numFmtId="0" fontId="58" fillId="13" borderId="44" xfId="0" applyFont="1" applyFill="1" applyBorder="1" applyAlignment="1">
      <alignment horizontal="center"/>
    </xf>
    <xf numFmtId="0" fontId="58" fillId="13" borderId="34" xfId="0" applyFont="1" applyFill="1" applyBorder="1" applyAlignment="1">
      <alignment horizontal="center"/>
    </xf>
    <xf numFmtId="0" fontId="58" fillId="13" borderId="3" xfId="0" applyFont="1" applyFill="1" applyBorder="1" applyAlignment="1">
      <alignment horizontal="left"/>
    </xf>
    <xf numFmtId="0" fontId="58" fillId="13" borderId="44" xfId="0" applyFont="1" applyFill="1" applyBorder="1" applyAlignment="1">
      <alignment horizontal="left"/>
    </xf>
    <xf numFmtId="0" fontId="58" fillId="13" borderId="34" xfId="0" applyFont="1" applyFill="1" applyBorder="1" applyAlignment="1">
      <alignment horizontal="left"/>
    </xf>
    <xf numFmtId="0" fontId="59" fillId="6" borderId="0" xfId="0" applyFont="1" applyFill="1" applyAlignment="1">
      <alignment horizontal="center"/>
    </xf>
    <xf numFmtId="0" fontId="58" fillId="13" borderId="3" xfId="0" applyFont="1" applyFill="1" applyBorder="1" applyAlignment="1">
      <alignment horizontal="center" vertical="center"/>
    </xf>
    <xf numFmtId="0" fontId="58" fillId="13" borderId="44" xfId="0" applyFont="1" applyFill="1" applyBorder="1" applyAlignment="1">
      <alignment horizontal="center" vertical="center"/>
    </xf>
  </cellXfs>
  <cellStyles count="15">
    <cellStyle name="Hipervínculo 2" xfId="10"/>
    <cellStyle name="Millares 2" xfId="1"/>
    <cellStyle name="Millares 2 2" xfId="11"/>
    <cellStyle name="Millares 3" xfId="6"/>
    <cellStyle name="Moneda" xfId="7" builtinId="4"/>
    <cellStyle name="Moneda 2" xfId="12"/>
    <cellStyle name="Normal" xfId="0" builtinId="0"/>
    <cellStyle name="Normal 2" xfId="2"/>
    <cellStyle name="Normal 2 2" xfId="4"/>
    <cellStyle name="Normal 2 3" xfId="13"/>
    <cellStyle name="Normal 3" xfId="5"/>
    <cellStyle name="Normal 4" xfId="14"/>
    <cellStyle name="Porcentaje" xfId="8" builtinId="5"/>
    <cellStyle name="Porcentual 2" xfId="3"/>
    <cellStyle name="Porcentual 2 2" xfId="9"/>
  </cellStyles>
  <dxfs count="12">
    <dxf>
      <fill>
        <patternFill>
          <bgColor rgb="FFFF0000"/>
        </patternFill>
      </fill>
    </dxf>
    <dxf>
      <fill>
        <patternFill>
          <bgColor rgb="FFFF0000"/>
        </patternFill>
      </fill>
    </dxf>
    <dxf>
      <fill>
        <patternFill>
          <bgColor rgb="FFFF0000"/>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DFFFF"/>
      <rgbColor rgb="00EBFFEB"/>
      <rgbColor rgb="00FFFF99"/>
      <rgbColor rgb="00B9DCFF"/>
      <rgbColor rgb="00FF99CC"/>
      <rgbColor rgb="00CC99FF"/>
      <rgbColor rgb="00E5FEC6"/>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Style="combo" dx="15" fmlaLink="$I$30" fmlaRange="DATA!$C$30:$C$32" noThreeD="1" sel="1" val="0"/>
</file>

<file path=xl/ctrlProps/ctrlProp2.xml><?xml version="1.0" encoding="utf-8"?>
<formControlPr xmlns="http://schemas.microsoft.com/office/spreadsheetml/2009/9/main" objectType="Drop" dropStyle="combo" dx="15" fmlaLink="$I$34" fmlaRange="DATA!$C$30:$C$32" noThreeD="1" sel="0" val="0"/>
</file>

<file path=xl/ctrlProps/ctrlProp3.xml><?xml version="1.0" encoding="utf-8"?>
<formControlPr xmlns="http://schemas.microsoft.com/office/spreadsheetml/2009/9/main" objectType="Drop" dropStyle="combo" dx="15" fmlaLink="$G$14" fmlaRange="DATA!$C$30:$C$32" noThreeD="1" sel="3" val="0"/>
</file>

<file path=xl/ctrlProps/ctrlProp4.xml><?xml version="1.0" encoding="utf-8"?>
<formControlPr xmlns="http://schemas.microsoft.com/office/spreadsheetml/2009/9/main" objectType="Drop" dropStyle="combo" dx="15" fmlaLink="$G$18" fmlaRange="DATA!$C$30:$C$32"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8</xdr:col>
          <xdr:colOff>0</xdr:colOff>
          <xdr:row>28</xdr:row>
          <xdr:rowOff>304800</xdr:rowOff>
        </xdr:from>
        <xdr:to>
          <xdr:col>11</xdr:col>
          <xdr:colOff>388620</xdr:colOff>
          <xdr:row>29</xdr:row>
          <xdr:rowOff>297180</xdr:rowOff>
        </xdr:to>
        <xdr:sp macro="" textlink="">
          <xdr:nvSpPr>
            <xdr:cNvPr id="10254" name="Drop Down 14" hidden="1">
              <a:extLst>
                <a:ext uri="{63B3BB69-23CF-44E3-9099-C40C66FF867C}">
                  <a14:compatExt spid="_x0000_s102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7620</xdr:colOff>
          <xdr:row>32</xdr:row>
          <xdr:rowOff>259080</xdr:rowOff>
        </xdr:from>
        <xdr:to>
          <xdr:col>11</xdr:col>
          <xdr:colOff>411480</xdr:colOff>
          <xdr:row>33</xdr:row>
          <xdr:rowOff>304800</xdr:rowOff>
        </xdr:to>
        <xdr:sp macro="" textlink="">
          <xdr:nvSpPr>
            <xdr:cNvPr id="10255" name="Drop Down 15" hidden="1">
              <a:extLst>
                <a:ext uri="{63B3BB69-23CF-44E3-9099-C40C66FF867C}">
                  <a14:compatExt spid="_x0000_s102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45720</xdr:colOff>
          <xdr:row>13</xdr:row>
          <xdr:rowOff>7620</xdr:rowOff>
        </xdr:from>
        <xdr:to>
          <xdr:col>6</xdr:col>
          <xdr:colOff>2202180</xdr:colOff>
          <xdr:row>13</xdr:row>
          <xdr:rowOff>236220</xdr:rowOff>
        </xdr:to>
        <xdr:sp macro="" textlink="">
          <xdr:nvSpPr>
            <xdr:cNvPr id="13318" name="Drop Down 6" hidden="1">
              <a:extLst>
                <a:ext uri="{63B3BB69-23CF-44E3-9099-C40C66FF867C}">
                  <a14:compatExt spid="_x0000_s133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60960</xdr:colOff>
          <xdr:row>17</xdr:row>
          <xdr:rowOff>7620</xdr:rowOff>
        </xdr:from>
        <xdr:to>
          <xdr:col>6</xdr:col>
          <xdr:colOff>2217420</xdr:colOff>
          <xdr:row>17</xdr:row>
          <xdr:rowOff>251460</xdr:rowOff>
        </xdr:to>
        <xdr:sp macro="" textlink="">
          <xdr:nvSpPr>
            <xdr:cNvPr id="13319" name="Drop Down 7" hidden="1">
              <a:extLst>
                <a:ext uri="{63B3BB69-23CF-44E3-9099-C40C66FF867C}">
                  <a14:compatExt spid="_x0000_s133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FMI%202011\CONVOCATORIA%20DESPLAZADOS\GuiaPresentacionMipymes2%20El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lista chequeo - aclaraciones"/>
      <sheetName val="Proponente Beneficiario"/>
      <sheetName val="InfoGeneral"/>
      <sheetName val="Descripción de la Propuesta"/>
      <sheetName val="Matriz M L"/>
      <sheetName val="Metodología Activ"/>
      <sheetName val="Cronograma"/>
      <sheetName val="Base de cálc ppto"/>
      <sheetName val="Equipo ejecutor"/>
      <sheetName val="Recuperado_Hoja1"/>
      <sheetName val="Hoja Resumen"/>
      <sheetName val="Listas"/>
      <sheetName val="DATA"/>
      <sheetName val="Lista de chequeo"/>
      <sheetName val="1. Proponente"/>
      <sheetName val="2. Información General"/>
      <sheetName val="3. Descripción de la Propuesta"/>
      <sheetName val="4. Esquema de Intervención"/>
      <sheetName val="5. Metodología Activ"/>
      <sheetName val="6. Base de cálc ppto"/>
      <sheetName val="7. Cronograma"/>
      <sheetName val="8. Equipo ejecutor"/>
    </sheetNames>
    <sheetDataSet>
      <sheetData sheetId="0" refreshError="1"/>
      <sheetData sheetId="1" refreshError="1">
        <row r="21">
          <cell r="BR21" t="str">
            <v>Viracachá</v>
          </cell>
        </row>
        <row r="22">
          <cell r="BR22" t="str">
            <v>Vistahermosa</v>
          </cell>
        </row>
        <row r="23">
          <cell r="BR23" t="str">
            <v>Viterbo</v>
          </cell>
        </row>
        <row r="24">
          <cell r="BR24" t="str">
            <v>Yacopí</v>
          </cell>
        </row>
        <row r="27">
          <cell r="BR27" t="str">
            <v>Yacuanquer</v>
          </cell>
        </row>
        <row r="28">
          <cell r="BR28" t="str">
            <v>Yaguará</v>
          </cell>
        </row>
        <row r="29">
          <cell r="BR29" t="str">
            <v>Yalí</v>
          </cell>
        </row>
        <row r="30">
          <cell r="BR30" t="str">
            <v>Yarumal</v>
          </cell>
        </row>
        <row r="31">
          <cell r="BR31" t="str">
            <v>Yavaraté (CD)</v>
          </cell>
        </row>
        <row r="32">
          <cell r="BR32" t="str">
            <v>Yolombó</v>
          </cell>
        </row>
      </sheetData>
      <sheetData sheetId="2" refreshError="1"/>
      <sheetData sheetId="3">
        <row r="60">
          <cell r="S60">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Set>
  </externalBook>
</externalLink>
</file>

<file path=xl/queryTables/queryTable1.xml><?xml version="1.0" encoding="utf-8"?>
<queryTable xmlns="http://schemas.openxmlformats.org/spreadsheetml/2006/main" name="Consulta desde SIVIGILA" connectionId="1" autoFormatId="16" applyNumberFormats="0" applyBorderFormats="0" applyFontFormats="1" applyPatternFormats="1" applyAlignmentFormats="0" applyWidthHeightFormats="0">
  <queryTableRefresh nextId="5">
    <queryTableFields count="2">
      <queryTableField id="3" name="CODIGO_MUNI"/>
      <queryTableField id="4" name="NOMBRE_MUNI"/>
    </queryTableFields>
    <queryTableDeletedFields count="2">
      <deletedField name="CODIGO_DEPTO"/>
      <deletedField name="NOMBRE_DEPTO"/>
    </queryTableDeletedFields>
  </queryTableRefresh>
</query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tabSelected="1" topLeftCell="A28" zoomScale="70" zoomScaleNormal="70" workbookViewId="0">
      <selection activeCell="A3" sqref="A3:E3"/>
    </sheetView>
  </sheetViews>
  <sheetFormatPr baseColWidth="10" defaultColWidth="11.44140625" defaultRowHeight="15.6" x14ac:dyDescent="0.3"/>
  <cols>
    <col min="1" max="1" width="11.44140625" style="156"/>
    <col min="2" max="2" width="28.109375" style="187" customWidth="1"/>
    <col min="3" max="3" width="86.6640625" style="156" customWidth="1"/>
    <col min="4" max="4" width="15.5546875" style="156" bestFit="1" customWidth="1"/>
    <col min="5" max="5" width="25.33203125" style="156" customWidth="1"/>
    <col min="6" max="6" width="28.109375" style="155" customWidth="1"/>
    <col min="7" max="7" width="43.6640625" style="155" customWidth="1"/>
    <col min="8" max="8" width="72.33203125" style="155" customWidth="1"/>
    <col min="9" max="9" width="61.44140625" style="155" customWidth="1"/>
    <col min="10" max="16" width="16.33203125" style="155" customWidth="1"/>
    <col min="17" max="17" width="6.33203125" style="155" customWidth="1"/>
    <col min="18" max="18" width="10.109375" style="155" customWidth="1"/>
    <col min="19" max="20" width="6.33203125" style="155" customWidth="1"/>
    <col min="21" max="22" width="6.33203125" style="155" hidden="1" customWidth="1"/>
    <col min="23" max="23" width="7.5546875" style="155" hidden="1" customWidth="1"/>
    <col min="24" max="25" width="7.5546875" style="155" customWidth="1"/>
    <col min="26" max="26" width="10.6640625" style="155" customWidth="1"/>
    <col min="27" max="27" width="12.109375" style="155" customWidth="1"/>
    <col min="28" max="28" width="35.5546875" style="155" customWidth="1"/>
    <col min="29" max="70" width="11.44140625" style="155"/>
    <col min="71" max="71" width="22.88671875" style="155" customWidth="1"/>
    <col min="72" max="16384" width="11.44140625" style="155"/>
  </cols>
  <sheetData>
    <row r="1" spans="1:10" x14ac:dyDescent="0.3">
      <c r="A1" s="154"/>
      <c r="B1" s="186"/>
      <c r="C1" s="154"/>
      <c r="D1" s="154"/>
      <c r="E1" s="154"/>
    </row>
    <row r="2" spans="1:10" ht="16.2" thickBot="1" x14ac:dyDescent="0.35">
      <c r="A2" s="203" t="s">
        <v>126</v>
      </c>
      <c r="F2" s="157"/>
      <c r="G2" s="157"/>
      <c r="H2" s="157"/>
      <c r="I2" s="157"/>
      <c r="J2" s="157"/>
    </row>
    <row r="3" spans="1:10" ht="55.5" customHeight="1" thickBot="1" x14ac:dyDescent="0.35">
      <c r="A3" s="461" t="s">
        <v>1265</v>
      </c>
      <c r="B3" s="462"/>
      <c r="C3" s="462"/>
      <c r="D3" s="462"/>
      <c r="E3" s="463"/>
      <c r="F3" s="158"/>
      <c r="G3" s="158"/>
      <c r="H3" s="158"/>
      <c r="I3" s="158"/>
    </row>
    <row r="4" spans="1:10" ht="31.2" x14ac:dyDescent="0.3">
      <c r="A4" s="294" t="s">
        <v>127</v>
      </c>
      <c r="B4" s="295" t="s">
        <v>128</v>
      </c>
      <c r="C4" s="295" t="s">
        <v>129</v>
      </c>
      <c r="D4" s="295" t="s">
        <v>130</v>
      </c>
      <c r="E4" s="296" t="s">
        <v>136</v>
      </c>
    </row>
    <row r="5" spans="1:10" s="162" customFormat="1" ht="109.2" x14ac:dyDescent="0.3">
      <c r="A5" s="159">
        <v>1</v>
      </c>
      <c r="B5" s="185" t="s">
        <v>1266</v>
      </c>
      <c r="C5" s="160" t="s">
        <v>1428</v>
      </c>
      <c r="D5" s="160"/>
      <c r="E5" s="161"/>
      <c r="G5" s="155"/>
      <c r="H5" s="155"/>
      <c r="I5" s="155"/>
    </row>
    <row r="6" spans="1:10" ht="46.8" x14ac:dyDescent="0.3">
      <c r="A6" s="159">
        <v>2</v>
      </c>
      <c r="B6" s="185" t="s">
        <v>1258</v>
      </c>
      <c r="C6" s="160" t="s">
        <v>1220</v>
      </c>
      <c r="D6" s="163"/>
      <c r="E6" s="164"/>
    </row>
    <row r="7" spans="1:10" ht="48.75" customHeight="1" x14ac:dyDescent="0.3">
      <c r="A7" s="353">
        <v>3</v>
      </c>
      <c r="B7" s="197" t="s">
        <v>1264</v>
      </c>
      <c r="C7" s="160" t="s">
        <v>1263</v>
      </c>
      <c r="D7" s="163"/>
      <c r="E7" s="164"/>
    </row>
    <row r="8" spans="1:10" ht="62.4" x14ac:dyDescent="0.3">
      <c r="A8" s="464">
        <v>4</v>
      </c>
      <c r="B8" s="466" t="s">
        <v>1230</v>
      </c>
      <c r="C8" s="204" t="s">
        <v>1401</v>
      </c>
      <c r="D8" s="160"/>
      <c r="E8" s="165"/>
    </row>
    <row r="9" spans="1:10" ht="31.2" x14ac:dyDescent="0.3">
      <c r="A9" s="465"/>
      <c r="B9" s="467"/>
      <c r="C9" s="205" t="s">
        <v>1226</v>
      </c>
      <c r="D9" s="160"/>
      <c r="E9" s="165"/>
    </row>
    <row r="10" spans="1:10" x14ac:dyDescent="0.3">
      <c r="A10" s="465"/>
      <c r="B10" s="467"/>
      <c r="C10" s="205" t="s">
        <v>1403</v>
      </c>
      <c r="D10" s="160"/>
      <c r="E10" s="165"/>
    </row>
    <row r="11" spans="1:10" ht="62.4" x14ac:dyDescent="0.3">
      <c r="A11" s="465"/>
      <c r="B11" s="467"/>
      <c r="C11" s="205" t="s">
        <v>1262</v>
      </c>
      <c r="D11" s="160"/>
      <c r="E11" s="165"/>
    </row>
    <row r="12" spans="1:10" x14ac:dyDescent="0.3">
      <c r="A12" s="465"/>
      <c r="B12" s="467"/>
      <c r="C12" s="205" t="s">
        <v>1337</v>
      </c>
      <c r="D12" s="160"/>
      <c r="E12" s="165"/>
    </row>
    <row r="13" spans="1:10" ht="31.2" x14ac:dyDescent="0.3">
      <c r="A13" s="465"/>
      <c r="B13" s="467"/>
      <c r="C13" s="206" t="s">
        <v>1221</v>
      </c>
      <c r="D13" s="160"/>
      <c r="E13" s="165"/>
    </row>
    <row r="14" spans="1:10" ht="275.25" customHeight="1" x14ac:dyDescent="0.3">
      <c r="A14" s="159">
        <v>5</v>
      </c>
      <c r="B14" s="188" t="s">
        <v>1231</v>
      </c>
      <c r="C14" s="293" t="s">
        <v>1404</v>
      </c>
      <c r="D14" s="167"/>
      <c r="E14" s="168"/>
    </row>
    <row r="15" spans="1:10" ht="42" customHeight="1" x14ac:dyDescent="0.3">
      <c r="A15" s="169">
        <v>6</v>
      </c>
      <c r="B15" s="188" t="s">
        <v>131</v>
      </c>
      <c r="C15" s="166" t="s">
        <v>1275</v>
      </c>
      <c r="D15" s="166"/>
      <c r="E15" s="170"/>
      <c r="F15" s="158"/>
      <c r="G15" s="158"/>
      <c r="H15" s="158"/>
      <c r="I15" s="158"/>
    </row>
    <row r="16" spans="1:10" ht="70.5" customHeight="1" x14ac:dyDescent="0.3">
      <c r="A16" s="169">
        <v>7</v>
      </c>
      <c r="B16" s="188" t="s">
        <v>132</v>
      </c>
      <c r="C16" s="207" t="s">
        <v>1405</v>
      </c>
      <c r="D16" s="166"/>
      <c r="E16" s="170"/>
      <c r="F16" s="158"/>
      <c r="G16" s="158"/>
      <c r="H16" s="158"/>
      <c r="I16" s="158"/>
    </row>
    <row r="17" spans="1:11" ht="31.2" x14ac:dyDescent="0.3">
      <c r="A17" s="169">
        <v>8</v>
      </c>
      <c r="B17" s="188" t="s">
        <v>1218</v>
      </c>
      <c r="C17" s="459" t="s">
        <v>1440</v>
      </c>
      <c r="D17" s="166"/>
      <c r="E17" s="170"/>
      <c r="F17" s="158"/>
      <c r="G17" s="158"/>
      <c r="H17" s="158"/>
    </row>
    <row r="18" spans="1:11" s="173" customFormat="1" ht="140.4" x14ac:dyDescent="0.3">
      <c r="A18" s="171">
        <v>9</v>
      </c>
      <c r="B18" s="188" t="s">
        <v>133</v>
      </c>
      <c r="C18" s="232" t="s">
        <v>1338</v>
      </c>
      <c r="D18" s="166"/>
      <c r="E18" s="172"/>
      <c r="F18" s="155"/>
      <c r="G18" s="155"/>
      <c r="H18" s="155"/>
      <c r="I18" s="155"/>
      <c r="J18" s="155"/>
      <c r="K18" s="155"/>
    </row>
    <row r="19" spans="1:11" s="173" customFormat="1" ht="37.5" customHeight="1" x14ac:dyDescent="0.3">
      <c r="A19" s="192">
        <v>10</v>
      </c>
      <c r="B19" s="354" t="s">
        <v>134</v>
      </c>
      <c r="C19" s="194" t="s">
        <v>1271</v>
      </c>
      <c r="D19" s="194"/>
      <c r="E19" s="195"/>
      <c r="F19" s="155"/>
      <c r="G19" s="155"/>
      <c r="H19" s="155"/>
      <c r="I19" s="155"/>
      <c r="J19" s="155"/>
      <c r="K19" s="155"/>
    </row>
    <row r="20" spans="1:11" s="173" customFormat="1" ht="58.5" customHeight="1" x14ac:dyDescent="0.3">
      <c r="A20" s="193">
        <v>11</v>
      </c>
      <c r="B20" s="188" t="s">
        <v>1261</v>
      </c>
      <c r="C20" s="166" t="s">
        <v>1406</v>
      </c>
      <c r="D20" s="166"/>
      <c r="E20" s="196"/>
      <c r="F20" s="155"/>
      <c r="G20" s="155"/>
      <c r="H20" s="155"/>
      <c r="I20" s="155"/>
      <c r="J20" s="155"/>
      <c r="K20" s="155"/>
    </row>
    <row r="21" spans="1:11" s="173" customFormat="1" x14ac:dyDescent="0.3">
      <c r="A21" s="154"/>
      <c r="B21" s="186"/>
      <c r="C21" s="154"/>
      <c r="D21" s="154"/>
      <c r="E21" s="154"/>
      <c r="F21" s="155"/>
      <c r="G21" s="155"/>
      <c r="H21" s="155"/>
      <c r="I21" s="155"/>
      <c r="J21" s="155"/>
      <c r="K21" s="155"/>
    </row>
    <row r="22" spans="1:11" s="173" customFormat="1" ht="30" customHeight="1" x14ac:dyDescent="0.3">
      <c r="A22" s="468" t="s">
        <v>157</v>
      </c>
      <c r="B22" s="468"/>
      <c r="C22" s="468"/>
      <c r="D22" s="468"/>
      <c r="E22" s="468"/>
      <c r="F22" s="155"/>
      <c r="G22" s="155"/>
      <c r="H22" s="155"/>
      <c r="I22" s="155"/>
      <c r="J22" s="155"/>
      <c r="K22" s="155"/>
    </row>
    <row r="23" spans="1:11" s="173" customFormat="1" ht="16.2" thickBot="1" x14ac:dyDescent="0.35">
      <c r="A23" s="154"/>
      <c r="B23" s="186"/>
      <c r="C23" s="154"/>
      <c r="D23" s="154"/>
      <c r="E23" s="154"/>
      <c r="F23" s="155"/>
      <c r="G23" s="155"/>
      <c r="H23" s="155"/>
      <c r="I23" s="155"/>
      <c r="J23" s="155"/>
      <c r="K23" s="155"/>
    </row>
    <row r="24" spans="1:11" s="173" customFormat="1" ht="31.8" thickBot="1" x14ac:dyDescent="0.35">
      <c r="A24" s="297" t="s">
        <v>127</v>
      </c>
      <c r="B24" s="298" t="s">
        <v>135</v>
      </c>
      <c r="C24" s="298" t="s">
        <v>129</v>
      </c>
      <c r="D24" s="298" t="s">
        <v>130</v>
      </c>
      <c r="E24" s="299" t="s">
        <v>136</v>
      </c>
      <c r="F24" s="155"/>
      <c r="G24" s="155"/>
      <c r="H24" s="155"/>
      <c r="I24" s="155"/>
      <c r="J24" s="155"/>
      <c r="K24" s="155"/>
    </row>
    <row r="25" spans="1:11" s="173" customFormat="1" ht="34.5" customHeight="1" x14ac:dyDescent="0.3">
      <c r="A25" s="475" t="s">
        <v>1267</v>
      </c>
      <c r="B25" s="476"/>
      <c r="C25" s="492" t="s">
        <v>158</v>
      </c>
      <c r="D25" s="493"/>
      <c r="E25" s="494"/>
      <c r="F25" s="155"/>
      <c r="G25" s="155"/>
      <c r="H25" s="155"/>
      <c r="I25" s="155"/>
      <c r="J25" s="155"/>
      <c r="K25" s="155"/>
    </row>
    <row r="26" spans="1:11" s="173" customFormat="1" ht="36.75" customHeight="1" thickBot="1" x14ac:dyDescent="0.35">
      <c r="A26" s="477"/>
      <c r="B26" s="478"/>
      <c r="C26" s="495"/>
      <c r="D26" s="496"/>
      <c r="E26" s="497"/>
      <c r="F26" s="155"/>
      <c r="G26" s="155"/>
      <c r="H26" s="155"/>
      <c r="I26" s="155"/>
      <c r="J26" s="155"/>
      <c r="K26" s="155"/>
    </row>
    <row r="27" spans="1:11" s="173" customFormat="1" ht="24" customHeight="1" thickBot="1" x14ac:dyDescent="0.35">
      <c r="A27" s="469" t="s">
        <v>159</v>
      </c>
      <c r="B27" s="470"/>
      <c r="C27" s="470"/>
      <c r="D27" s="470"/>
      <c r="E27" s="471"/>
      <c r="F27" s="155"/>
      <c r="G27" s="155"/>
      <c r="H27" s="155"/>
      <c r="I27" s="155"/>
      <c r="J27" s="155"/>
      <c r="K27" s="155"/>
    </row>
    <row r="28" spans="1:11" s="173" customFormat="1" ht="409.5" customHeight="1" x14ac:dyDescent="0.3">
      <c r="A28" s="208">
        <v>1</v>
      </c>
      <c r="B28" s="209" t="s">
        <v>1268</v>
      </c>
      <c r="C28" s="210" t="s">
        <v>1426</v>
      </c>
      <c r="D28" s="174"/>
      <c r="E28" s="175"/>
      <c r="F28" s="155"/>
      <c r="G28" s="155"/>
      <c r="H28" s="155"/>
      <c r="I28" s="155"/>
      <c r="J28" s="155"/>
      <c r="K28" s="155"/>
    </row>
    <row r="29" spans="1:11" s="173" customFormat="1" ht="139.19999999999999" x14ac:dyDescent="0.3">
      <c r="A29" s="270">
        <v>2</v>
      </c>
      <c r="B29" s="271" t="s">
        <v>1407</v>
      </c>
      <c r="C29" s="206" t="s">
        <v>1408</v>
      </c>
      <c r="D29" s="271"/>
      <c r="E29" s="176"/>
      <c r="F29" s="155"/>
      <c r="G29" s="155"/>
      <c r="H29" s="155"/>
      <c r="I29" s="155"/>
      <c r="J29" s="155"/>
      <c r="K29" s="155"/>
    </row>
    <row r="30" spans="1:11" s="173" customFormat="1" ht="47.4" thickBot="1" x14ac:dyDescent="0.35">
      <c r="A30" s="198">
        <v>3</v>
      </c>
      <c r="B30" s="177" t="s">
        <v>1409</v>
      </c>
      <c r="C30" s="206" t="s">
        <v>1424</v>
      </c>
      <c r="D30" s="271"/>
      <c r="E30" s="176"/>
      <c r="F30" s="155"/>
      <c r="G30" s="155"/>
      <c r="H30" s="155"/>
      <c r="I30" s="155"/>
      <c r="J30" s="155"/>
      <c r="K30" s="155"/>
    </row>
    <row r="31" spans="1:11" s="173" customFormat="1" ht="46.8" x14ac:dyDescent="0.3">
      <c r="A31" s="479">
        <v>4</v>
      </c>
      <c r="B31" s="481" t="s">
        <v>1367</v>
      </c>
      <c r="C31" s="460" t="s">
        <v>1441</v>
      </c>
      <c r="D31" s="271"/>
      <c r="E31" s="176"/>
      <c r="F31" s="155"/>
      <c r="G31" s="155"/>
      <c r="H31" s="155"/>
      <c r="I31" s="155"/>
      <c r="J31" s="155"/>
      <c r="K31" s="155"/>
    </row>
    <row r="32" spans="1:11" s="173" customFormat="1" ht="58.5" customHeight="1" x14ac:dyDescent="0.3">
      <c r="A32" s="480"/>
      <c r="B32" s="482"/>
      <c r="C32" s="233" t="s">
        <v>1410</v>
      </c>
      <c r="D32" s="271"/>
      <c r="E32" s="176"/>
      <c r="F32" s="155"/>
      <c r="G32" s="155"/>
      <c r="H32" s="155"/>
      <c r="I32" s="155"/>
      <c r="J32" s="155"/>
      <c r="K32" s="155"/>
    </row>
    <row r="33" spans="1:11" s="173" customFormat="1" ht="21.75" customHeight="1" x14ac:dyDescent="0.3">
      <c r="A33" s="480"/>
      <c r="B33" s="482"/>
      <c r="C33" s="234" t="s">
        <v>1368</v>
      </c>
      <c r="D33" s="271"/>
      <c r="E33" s="176"/>
      <c r="F33" s="155"/>
      <c r="G33" s="155"/>
      <c r="H33" s="155"/>
      <c r="I33" s="155"/>
      <c r="J33" s="155"/>
      <c r="K33" s="155"/>
    </row>
    <row r="34" spans="1:11" s="173" customFormat="1" ht="21.75" customHeight="1" x14ac:dyDescent="0.3">
      <c r="A34" s="480"/>
      <c r="B34" s="482"/>
      <c r="C34" s="233" t="s">
        <v>1369</v>
      </c>
      <c r="D34" s="271"/>
      <c r="E34" s="176"/>
      <c r="F34" s="155"/>
      <c r="G34" s="155"/>
      <c r="H34" s="155"/>
      <c r="I34" s="155"/>
      <c r="J34" s="155"/>
      <c r="K34" s="155"/>
    </row>
    <row r="35" spans="1:11" s="173" customFormat="1" ht="63" thickBot="1" x14ac:dyDescent="0.35">
      <c r="A35" s="480"/>
      <c r="B35" s="483"/>
      <c r="C35" s="233" t="s">
        <v>1427</v>
      </c>
      <c r="D35" s="271"/>
      <c r="E35" s="176"/>
      <c r="F35" s="155"/>
      <c r="G35" s="155"/>
      <c r="H35" s="155"/>
      <c r="I35" s="155"/>
      <c r="J35" s="155"/>
      <c r="K35" s="155"/>
    </row>
    <row r="36" spans="1:11" s="173" customFormat="1" ht="63.75" customHeight="1" x14ac:dyDescent="0.3">
      <c r="A36" s="185">
        <v>5</v>
      </c>
      <c r="B36" s="212" t="s">
        <v>1272</v>
      </c>
      <c r="C36" s="211" t="s">
        <v>1273</v>
      </c>
      <c r="D36" s="271"/>
      <c r="E36" s="176"/>
      <c r="F36" s="155"/>
      <c r="G36" s="155"/>
      <c r="H36" s="155"/>
      <c r="I36" s="155"/>
      <c r="J36" s="155"/>
      <c r="K36" s="155"/>
    </row>
    <row r="37" spans="1:11" s="173" customFormat="1" ht="51.75" customHeight="1" x14ac:dyDescent="0.3">
      <c r="A37" s="353">
        <v>6</v>
      </c>
      <c r="B37" s="354" t="s">
        <v>160</v>
      </c>
      <c r="C37" s="211" t="s">
        <v>1269</v>
      </c>
      <c r="D37" s="177"/>
      <c r="E37" s="178"/>
      <c r="F37" s="155"/>
      <c r="G37" s="155"/>
      <c r="H37" s="155"/>
      <c r="I37" s="155"/>
      <c r="J37" s="155"/>
      <c r="K37" s="155"/>
    </row>
    <row r="38" spans="1:11" s="173" customFormat="1" ht="409.5" customHeight="1" x14ac:dyDescent="0.3">
      <c r="A38" s="159">
        <v>7</v>
      </c>
      <c r="B38" s="213" t="s">
        <v>1231</v>
      </c>
      <c r="C38" s="235" t="s">
        <v>1425</v>
      </c>
      <c r="D38" s="271"/>
      <c r="E38" s="176"/>
      <c r="F38" s="155"/>
      <c r="G38" s="155"/>
      <c r="H38" s="155"/>
      <c r="I38" s="155"/>
      <c r="J38" s="155"/>
      <c r="K38" s="155"/>
    </row>
    <row r="39" spans="1:11" s="173" customFormat="1" ht="78.599999999999994" thickBot="1" x14ac:dyDescent="0.35">
      <c r="A39" s="214">
        <v>8</v>
      </c>
      <c r="B39" s="215" t="s">
        <v>1232</v>
      </c>
      <c r="C39" s="216" t="s">
        <v>1370</v>
      </c>
      <c r="D39" s="179"/>
      <c r="E39" s="180"/>
      <c r="F39" s="155"/>
      <c r="G39" s="155"/>
      <c r="H39" s="155"/>
      <c r="I39" s="155"/>
      <c r="J39" s="155"/>
      <c r="K39" s="155"/>
    </row>
    <row r="40" spans="1:11" s="173" customFormat="1" x14ac:dyDescent="0.3">
      <c r="A40" s="181"/>
      <c r="B40" s="189"/>
      <c r="C40" s="182"/>
      <c r="D40" s="183"/>
      <c r="E40" s="184"/>
      <c r="F40" s="155"/>
      <c r="G40" s="155"/>
      <c r="H40" s="155"/>
      <c r="I40" s="155"/>
      <c r="J40" s="155"/>
      <c r="K40" s="155"/>
    </row>
    <row r="41" spans="1:11" s="173" customFormat="1" x14ac:dyDescent="0.3">
      <c r="A41" s="156"/>
      <c r="B41" s="187"/>
      <c r="C41" s="156"/>
      <c r="D41" s="156"/>
      <c r="E41" s="156"/>
      <c r="F41" s="155"/>
      <c r="G41" s="155"/>
      <c r="H41" s="155"/>
      <c r="I41" s="155"/>
      <c r="J41" s="155"/>
      <c r="K41" s="155"/>
    </row>
    <row r="42" spans="1:11" s="173" customFormat="1" ht="16.2" thickBot="1" x14ac:dyDescent="0.35">
      <c r="A42" s="484" t="s">
        <v>161</v>
      </c>
      <c r="B42" s="484"/>
      <c r="C42" s="484"/>
      <c r="D42" s="484"/>
      <c r="E42" s="484"/>
      <c r="F42" s="155"/>
      <c r="G42" s="155"/>
      <c r="H42" s="155"/>
      <c r="I42" s="155"/>
      <c r="J42" s="155"/>
      <c r="K42" s="155"/>
    </row>
    <row r="43" spans="1:11" s="173" customFormat="1" ht="31.8" thickBot="1" x14ac:dyDescent="0.35">
      <c r="A43" s="364" t="s">
        <v>127</v>
      </c>
      <c r="B43" s="365" t="s">
        <v>135</v>
      </c>
      <c r="C43" s="365" t="s">
        <v>129</v>
      </c>
      <c r="D43" s="365" t="s">
        <v>130</v>
      </c>
      <c r="E43" s="366" t="s">
        <v>136</v>
      </c>
      <c r="F43" s="155"/>
      <c r="G43" s="155"/>
      <c r="H43" s="155"/>
      <c r="I43" s="155"/>
      <c r="J43" s="155"/>
      <c r="K43" s="155"/>
    </row>
    <row r="44" spans="1:11" s="173" customFormat="1" ht="39.75" customHeight="1" x14ac:dyDescent="0.3">
      <c r="A44" s="485" t="s">
        <v>162</v>
      </c>
      <c r="B44" s="486"/>
      <c r="C44" s="498" t="s">
        <v>1411</v>
      </c>
      <c r="D44" s="500"/>
      <c r="E44" s="502"/>
      <c r="F44" s="155"/>
      <c r="G44" s="155"/>
      <c r="H44" s="155"/>
      <c r="I44" s="155"/>
      <c r="J44" s="155"/>
      <c r="K44" s="155"/>
    </row>
    <row r="45" spans="1:11" s="173" customFormat="1" ht="39.75" customHeight="1" x14ac:dyDescent="0.3">
      <c r="A45" s="487"/>
      <c r="B45" s="488"/>
      <c r="C45" s="499"/>
      <c r="D45" s="501"/>
      <c r="E45" s="503"/>
      <c r="F45" s="155"/>
      <c r="G45" s="155"/>
      <c r="H45" s="155"/>
      <c r="I45" s="155"/>
      <c r="J45" s="155"/>
      <c r="K45" s="155"/>
    </row>
    <row r="46" spans="1:11" s="173" customFormat="1" ht="47.25" customHeight="1" x14ac:dyDescent="0.3">
      <c r="A46" s="464">
        <v>1</v>
      </c>
      <c r="B46" s="466" t="s">
        <v>1276</v>
      </c>
      <c r="C46" s="367" t="s">
        <v>1412</v>
      </c>
      <c r="D46" s="368"/>
      <c r="E46" s="369"/>
      <c r="F46" s="155"/>
      <c r="G46" s="155"/>
      <c r="H46" s="155"/>
      <c r="I46" s="155"/>
      <c r="J46" s="155"/>
      <c r="K46" s="155"/>
    </row>
    <row r="47" spans="1:11" s="173" customFormat="1" ht="93.6" x14ac:dyDescent="0.3">
      <c r="A47" s="489"/>
      <c r="B47" s="504"/>
      <c r="C47" s="370" t="s">
        <v>1413</v>
      </c>
      <c r="D47" s="271"/>
      <c r="E47" s="176"/>
      <c r="F47" s="155"/>
      <c r="G47" s="155"/>
      <c r="H47" s="155"/>
      <c r="I47" s="155"/>
      <c r="J47" s="155"/>
      <c r="K47" s="155"/>
    </row>
    <row r="48" spans="1:11" s="173" customFormat="1" ht="100.5" customHeight="1" x14ac:dyDescent="0.3">
      <c r="A48" s="371">
        <v>2</v>
      </c>
      <c r="B48" s="212" t="s">
        <v>1277</v>
      </c>
      <c r="C48" s="370" t="s">
        <v>1372</v>
      </c>
      <c r="D48" s="271"/>
      <c r="E48" s="176"/>
      <c r="F48" s="155"/>
      <c r="G48" s="155"/>
      <c r="H48" s="155"/>
      <c r="I48" s="155"/>
      <c r="J48" s="155"/>
      <c r="K48" s="155"/>
    </row>
    <row r="49" spans="1:11" s="173" customFormat="1" ht="47.25" customHeight="1" x14ac:dyDescent="0.3">
      <c r="A49" s="464">
        <v>3</v>
      </c>
      <c r="B49" s="490" t="s">
        <v>1414</v>
      </c>
      <c r="C49" s="211" t="s">
        <v>163</v>
      </c>
      <c r="D49" s="185"/>
      <c r="E49" s="170"/>
      <c r="F49" s="155"/>
      <c r="G49" s="155"/>
      <c r="H49" s="155"/>
      <c r="I49" s="155"/>
      <c r="J49" s="155"/>
      <c r="K49" s="155"/>
    </row>
    <row r="50" spans="1:11" s="173" customFormat="1" x14ac:dyDescent="0.3">
      <c r="A50" s="465"/>
      <c r="B50" s="491"/>
      <c r="C50" s="211" t="s">
        <v>1274</v>
      </c>
      <c r="D50" s="185"/>
      <c r="E50" s="170"/>
      <c r="F50" s="155"/>
      <c r="G50" s="155"/>
      <c r="H50" s="155"/>
      <c r="I50" s="155"/>
      <c r="J50" s="155"/>
      <c r="K50" s="155"/>
    </row>
    <row r="51" spans="1:11" s="173" customFormat="1" ht="69.75" customHeight="1" x14ac:dyDescent="0.3">
      <c r="A51" s="465"/>
      <c r="B51" s="491"/>
      <c r="C51" s="211" t="s">
        <v>1416</v>
      </c>
      <c r="D51" s="185"/>
      <c r="E51" s="170"/>
      <c r="F51" s="155"/>
      <c r="G51" s="155"/>
      <c r="H51" s="155"/>
      <c r="I51" s="155"/>
      <c r="J51" s="155"/>
      <c r="K51" s="155"/>
    </row>
    <row r="52" spans="1:11" s="173" customFormat="1" ht="35.25" customHeight="1" x14ac:dyDescent="0.3">
      <c r="A52" s="465"/>
      <c r="B52" s="491"/>
      <c r="C52" s="211" t="s">
        <v>1417</v>
      </c>
      <c r="D52" s="185"/>
      <c r="E52" s="170"/>
      <c r="F52" s="155"/>
      <c r="G52" s="155"/>
      <c r="H52" s="155"/>
      <c r="I52" s="155"/>
      <c r="J52" s="155"/>
      <c r="K52" s="155"/>
    </row>
    <row r="53" spans="1:11" s="173" customFormat="1" ht="72.75" customHeight="1" x14ac:dyDescent="0.3">
      <c r="A53" s="465"/>
      <c r="B53" s="491"/>
      <c r="C53" s="211" t="s">
        <v>1418</v>
      </c>
      <c r="D53" s="185"/>
      <c r="E53" s="170"/>
      <c r="F53" s="155"/>
      <c r="G53" s="155"/>
      <c r="H53" s="155"/>
      <c r="I53" s="155"/>
      <c r="J53" s="155"/>
      <c r="K53" s="155"/>
    </row>
    <row r="54" spans="1:11" s="173" customFormat="1" ht="31.2" x14ac:dyDescent="0.3">
      <c r="A54" s="465"/>
      <c r="B54" s="491"/>
      <c r="C54" s="211" t="s">
        <v>1419</v>
      </c>
      <c r="D54" s="185"/>
      <c r="E54" s="170"/>
      <c r="F54" s="155"/>
      <c r="G54" s="155"/>
      <c r="H54" s="155"/>
      <c r="I54" s="155"/>
      <c r="J54" s="155"/>
      <c r="K54" s="155"/>
    </row>
    <row r="55" spans="1:11" ht="31.2" x14ac:dyDescent="0.3">
      <c r="A55" s="465"/>
      <c r="B55" s="491"/>
      <c r="C55" s="211" t="s">
        <v>1420</v>
      </c>
      <c r="D55" s="185"/>
      <c r="E55" s="170"/>
    </row>
    <row r="56" spans="1:11" ht="31.2" x14ac:dyDescent="0.3">
      <c r="A56" s="465"/>
      <c r="B56" s="491"/>
      <c r="C56" s="211" t="s">
        <v>1421</v>
      </c>
      <c r="D56" s="185"/>
      <c r="E56" s="170"/>
    </row>
    <row r="57" spans="1:11" ht="31.2" x14ac:dyDescent="0.3">
      <c r="A57" s="465"/>
      <c r="B57" s="491"/>
      <c r="C57" s="211" t="s">
        <v>1422</v>
      </c>
      <c r="D57" s="185"/>
      <c r="E57" s="170"/>
    </row>
    <row r="58" spans="1:11" ht="31.8" thickBot="1" x14ac:dyDescent="0.35">
      <c r="A58" s="465"/>
      <c r="B58" s="491"/>
      <c r="C58" s="372" t="s">
        <v>1423</v>
      </c>
      <c r="D58" s="197"/>
      <c r="E58" s="373"/>
    </row>
    <row r="59" spans="1:11" ht="31.5" customHeight="1" x14ac:dyDescent="0.3">
      <c r="A59" s="472">
        <v>4</v>
      </c>
      <c r="B59" s="505" t="s">
        <v>1415</v>
      </c>
      <c r="C59" s="374" t="s">
        <v>1339</v>
      </c>
      <c r="D59" s="375"/>
      <c r="E59" s="376"/>
    </row>
    <row r="60" spans="1:11" ht="26.25" customHeight="1" x14ac:dyDescent="0.3">
      <c r="A60" s="473"/>
      <c r="B60" s="506"/>
      <c r="C60" s="377" t="s">
        <v>1429</v>
      </c>
      <c r="D60" s="378"/>
      <c r="E60" s="379"/>
    </row>
    <row r="61" spans="1:11" ht="31.2" x14ac:dyDescent="0.3">
      <c r="A61" s="473"/>
      <c r="B61" s="506"/>
      <c r="C61" s="377" t="s">
        <v>1430</v>
      </c>
      <c r="D61" s="378"/>
      <c r="E61" s="379"/>
    </row>
    <row r="62" spans="1:11" ht="31.2" x14ac:dyDescent="0.3">
      <c r="A62" s="473"/>
      <c r="B62" s="506"/>
      <c r="C62" s="377" t="s">
        <v>1431</v>
      </c>
      <c r="D62" s="378"/>
      <c r="E62" s="379"/>
    </row>
    <row r="63" spans="1:11" ht="31.8" thickBot="1" x14ac:dyDescent="0.35">
      <c r="A63" s="473"/>
      <c r="B63" s="506"/>
      <c r="C63" s="380" t="s">
        <v>1432</v>
      </c>
      <c r="D63" s="381"/>
      <c r="E63" s="382"/>
    </row>
    <row r="64" spans="1:11" ht="98.25" customHeight="1" x14ac:dyDescent="0.3">
      <c r="A64" s="473"/>
      <c r="B64" s="507"/>
      <c r="C64" s="383" t="s">
        <v>1371</v>
      </c>
      <c r="D64" s="375"/>
      <c r="E64" s="376"/>
    </row>
    <row r="65" spans="1:5" ht="50.25" customHeight="1" x14ac:dyDescent="0.3">
      <c r="A65" s="473"/>
      <c r="B65" s="507"/>
      <c r="C65" s="384" t="s">
        <v>1270</v>
      </c>
      <c r="D65" s="378"/>
      <c r="E65" s="379"/>
    </row>
    <row r="66" spans="1:5" ht="50.25" customHeight="1" thickBot="1" x14ac:dyDescent="0.35">
      <c r="A66" s="474"/>
      <c r="B66" s="477"/>
      <c r="C66" s="385" t="s">
        <v>1239</v>
      </c>
      <c r="D66" s="386"/>
      <c r="E66" s="387"/>
    </row>
  </sheetData>
  <mergeCells count="20">
    <mergeCell ref="A59:A66"/>
    <mergeCell ref="A25:B26"/>
    <mergeCell ref="A31:A35"/>
    <mergeCell ref="B31:B35"/>
    <mergeCell ref="A42:E42"/>
    <mergeCell ref="A44:B45"/>
    <mergeCell ref="A46:A47"/>
    <mergeCell ref="A49:A58"/>
    <mergeCell ref="B49:B58"/>
    <mergeCell ref="C25:E26"/>
    <mergeCell ref="C44:C45"/>
    <mergeCell ref="D44:D45"/>
    <mergeCell ref="E44:E45"/>
    <mergeCell ref="B46:B47"/>
    <mergeCell ref="B59:B66"/>
    <mergeCell ref="A3:E3"/>
    <mergeCell ref="A8:A13"/>
    <mergeCell ref="B8:B13"/>
    <mergeCell ref="A22:E22"/>
    <mergeCell ref="A27:E27"/>
  </mergeCells>
  <conditionalFormatting sqref="A3">
    <cfRule type="cellIs" dxfId="11" priority="1" stopIfTrue="1" operator="notEqual">
      <formula>""</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895"/>
  <sheetViews>
    <sheetView topLeftCell="A12" workbookViewId="0">
      <selection activeCell="C32" sqref="C32"/>
    </sheetView>
  </sheetViews>
  <sheetFormatPr baseColWidth="10" defaultRowHeight="13.2" x14ac:dyDescent="0.25"/>
  <cols>
    <col min="1" max="1" width="11.44140625" style="112"/>
    <col min="2" max="2" width="14.109375" style="112" bestFit="1" customWidth="1"/>
    <col min="3" max="3" width="29.109375" style="112" bestFit="1" customWidth="1"/>
    <col min="4" max="7" width="11.44140625" style="112"/>
    <col min="8" max="8" width="15.6640625" style="112" bestFit="1" customWidth="1"/>
    <col min="9" max="9" width="22.5546875" style="112" bestFit="1" customWidth="1"/>
    <col min="10" max="10" width="14.109375" style="112" bestFit="1" customWidth="1"/>
    <col min="11" max="11" width="29.109375" style="112" bestFit="1" customWidth="1"/>
    <col min="12" max="255" width="11.44140625" style="112"/>
    <col min="256" max="256" width="15.6640625" style="112" bestFit="1" customWidth="1"/>
    <col min="257" max="257" width="22.5546875" style="112" bestFit="1" customWidth="1"/>
    <col min="258" max="258" width="14.109375" style="112" bestFit="1" customWidth="1"/>
    <col min="259" max="259" width="29.109375" style="112" bestFit="1" customWidth="1"/>
    <col min="260" max="263" width="11.44140625" style="112"/>
    <col min="264" max="264" width="15.6640625" style="112" bestFit="1" customWidth="1"/>
    <col min="265" max="265" width="22.5546875" style="112" bestFit="1" customWidth="1"/>
    <col min="266" max="266" width="14.109375" style="112" bestFit="1" customWidth="1"/>
    <col min="267" max="267" width="29.109375" style="112" bestFit="1" customWidth="1"/>
    <col min="268" max="511" width="11.44140625" style="112"/>
    <col min="512" max="512" width="15.6640625" style="112" bestFit="1" customWidth="1"/>
    <col min="513" max="513" width="22.5546875" style="112" bestFit="1" customWidth="1"/>
    <col min="514" max="514" width="14.109375" style="112" bestFit="1" customWidth="1"/>
    <col min="515" max="515" width="29.109375" style="112" bestFit="1" customWidth="1"/>
    <col min="516" max="519" width="11.44140625" style="112"/>
    <col min="520" max="520" width="15.6640625" style="112" bestFit="1" customWidth="1"/>
    <col min="521" max="521" width="22.5546875" style="112" bestFit="1" customWidth="1"/>
    <col min="522" max="522" width="14.109375" style="112" bestFit="1" customWidth="1"/>
    <col min="523" max="523" width="29.109375" style="112" bestFit="1" customWidth="1"/>
    <col min="524" max="767" width="11.44140625" style="112"/>
    <col min="768" max="768" width="15.6640625" style="112" bestFit="1" customWidth="1"/>
    <col min="769" max="769" width="22.5546875" style="112" bestFit="1" customWidth="1"/>
    <col min="770" max="770" width="14.109375" style="112" bestFit="1" customWidth="1"/>
    <col min="771" max="771" width="29.109375" style="112" bestFit="1" customWidth="1"/>
    <col min="772" max="775" width="11.44140625" style="112"/>
    <col min="776" max="776" width="15.6640625" style="112" bestFit="1" customWidth="1"/>
    <col min="777" max="777" width="22.5546875" style="112" bestFit="1" customWidth="1"/>
    <col min="778" max="778" width="14.109375" style="112" bestFit="1" customWidth="1"/>
    <col min="779" max="779" width="29.109375" style="112" bestFit="1" customWidth="1"/>
    <col min="780" max="1023" width="11.44140625" style="112"/>
    <col min="1024" max="1024" width="15.6640625" style="112" bestFit="1" customWidth="1"/>
    <col min="1025" max="1025" width="22.5546875" style="112" bestFit="1" customWidth="1"/>
    <col min="1026" max="1026" width="14.109375" style="112" bestFit="1" customWidth="1"/>
    <col min="1027" max="1027" width="29.109375" style="112" bestFit="1" customWidth="1"/>
    <col min="1028" max="1031" width="11.44140625" style="112"/>
    <col min="1032" max="1032" width="15.6640625" style="112" bestFit="1" customWidth="1"/>
    <col min="1033" max="1033" width="22.5546875" style="112" bestFit="1" customWidth="1"/>
    <col min="1034" max="1034" width="14.109375" style="112" bestFit="1" customWidth="1"/>
    <col min="1035" max="1035" width="29.109375" style="112" bestFit="1" customWidth="1"/>
    <col min="1036" max="1279" width="11.44140625" style="112"/>
    <col min="1280" max="1280" width="15.6640625" style="112" bestFit="1" customWidth="1"/>
    <col min="1281" max="1281" width="22.5546875" style="112" bestFit="1" customWidth="1"/>
    <col min="1282" max="1282" width="14.109375" style="112" bestFit="1" customWidth="1"/>
    <col min="1283" max="1283" width="29.109375" style="112" bestFit="1" customWidth="1"/>
    <col min="1284" max="1287" width="11.44140625" style="112"/>
    <col min="1288" max="1288" width="15.6640625" style="112" bestFit="1" customWidth="1"/>
    <col min="1289" max="1289" width="22.5546875" style="112" bestFit="1" customWidth="1"/>
    <col min="1290" max="1290" width="14.109375" style="112" bestFit="1" customWidth="1"/>
    <col min="1291" max="1291" width="29.109375" style="112" bestFit="1" customWidth="1"/>
    <col min="1292" max="1535" width="11.44140625" style="112"/>
    <col min="1536" max="1536" width="15.6640625" style="112" bestFit="1" customWidth="1"/>
    <col min="1537" max="1537" width="22.5546875" style="112" bestFit="1" customWidth="1"/>
    <col min="1538" max="1538" width="14.109375" style="112" bestFit="1" customWidth="1"/>
    <col min="1539" max="1539" width="29.109375" style="112" bestFit="1" customWidth="1"/>
    <col min="1540" max="1543" width="11.44140625" style="112"/>
    <col min="1544" max="1544" width="15.6640625" style="112" bestFit="1" customWidth="1"/>
    <col min="1545" max="1545" width="22.5546875" style="112" bestFit="1" customWidth="1"/>
    <col min="1546" max="1546" width="14.109375" style="112" bestFit="1" customWidth="1"/>
    <col min="1547" max="1547" width="29.109375" style="112" bestFit="1" customWidth="1"/>
    <col min="1548" max="1791" width="11.44140625" style="112"/>
    <col min="1792" max="1792" width="15.6640625" style="112" bestFit="1" customWidth="1"/>
    <col min="1793" max="1793" width="22.5546875" style="112" bestFit="1" customWidth="1"/>
    <col min="1794" max="1794" width="14.109375" style="112" bestFit="1" customWidth="1"/>
    <col min="1795" max="1795" width="29.109375" style="112" bestFit="1" customWidth="1"/>
    <col min="1796" max="1799" width="11.44140625" style="112"/>
    <col min="1800" max="1800" width="15.6640625" style="112" bestFit="1" customWidth="1"/>
    <col min="1801" max="1801" width="22.5546875" style="112" bestFit="1" customWidth="1"/>
    <col min="1802" max="1802" width="14.109375" style="112" bestFit="1" customWidth="1"/>
    <col min="1803" max="1803" width="29.109375" style="112" bestFit="1" customWidth="1"/>
    <col min="1804" max="2047" width="11.44140625" style="112"/>
    <col min="2048" max="2048" width="15.6640625" style="112" bestFit="1" customWidth="1"/>
    <col min="2049" max="2049" width="22.5546875" style="112" bestFit="1" customWidth="1"/>
    <col min="2050" max="2050" width="14.109375" style="112" bestFit="1" customWidth="1"/>
    <col min="2051" max="2051" width="29.109375" style="112" bestFit="1" customWidth="1"/>
    <col min="2052" max="2055" width="11.44140625" style="112"/>
    <col min="2056" max="2056" width="15.6640625" style="112" bestFit="1" customWidth="1"/>
    <col min="2057" max="2057" width="22.5546875" style="112" bestFit="1" customWidth="1"/>
    <col min="2058" max="2058" width="14.109375" style="112" bestFit="1" customWidth="1"/>
    <col min="2059" max="2059" width="29.109375" style="112" bestFit="1" customWidth="1"/>
    <col min="2060" max="2303" width="11.44140625" style="112"/>
    <col min="2304" max="2304" width="15.6640625" style="112" bestFit="1" customWidth="1"/>
    <col min="2305" max="2305" width="22.5546875" style="112" bestFit="1" customWidth="1"/>
    <col min="2306" max="2306" width="14.109375" style="112" bestFit="1" customWidth="1"/>
    <col min="2307" max="2307" width="29.109375" style="112" bestFit="1" customWidth="1"/>
    <col min="2308" max="2311" width="11.44140625" style="112"/>
    <col min="2312" max="2312" width="15.6640625" style="112" bestFit="1" customWidth="1"/>
    <col min="2313" max="2313" width="22.5546875" style="112" bestFit="1" customWidth="1"/>
    <col min="2314" max="2314" width="14.109375" style="112" bestFit="1" customWidth="1"/>
    <col min="2315" max="2315" width="29.109375" style="112" bestFit="1" customWidth="1"/>
    <col min="2316" max="2559" width="11.44140625" style="112"/>
    <col min="2560" max="2560" width="15.6640625" style="112" bestFit="1" customWidth="1"/>
    <col min="2561" max="2561" width="22.5546875" style="112" bestFit="1" customWidth="1"/>
    <col min="2562" max="2562" width="14.109375" style="112" bestFit="1" customWidth="1"/>
    <col min="2563" max="2563" width="29.109375" style="112" bestFit="1" customWidth="1"/>
    <col min="2564" max="2567" width="11.44140625" style="112"/>
    <col min="2568" max="2568" width="15.6640625" style="112" bestFit="1" customWidth="1"/>
    <col min="2569" max="2569" width="22.5546875" style="112" bestFit="1" customWidth="1"/>
    <col min="2570" max="2570" width="14.109375" style="112" bestFit="1" customWidth="1"/>
    <col min="2571" max="2571" width="29.109375" style="112" bestFit="1" customWidth="1"/>
    <col min="2572" max="2815" width="11.44140625" style="112"/>
    <col min="2816" max="2816" width="15.6640625" style="112" bestFit="1" customWidth="1"/>
    <col min="2817" max="2817" width="22.5546875" style="112" bestFit="1" customWidth="1"/>
    <col min="2818" max="2818" width="14.109375" style="112" bestFit="1" customWidth="1"/>
    <col min="2819" max="2819" width="29.109375" style="112" bestFit="1" customWidth="1"/>
    <col min="2820" max="2823" width="11.44140625" style="112"/>
    <col min="2824" max="2824" width="15.6640625" style="112" bestFit="1" customWidth="1"/>
    <col min="2825" max="2825" width="22.5546875" style="112" bestFit="1" customWidth="1"/>
    <col min="2826" max="2826" width="14.109375" style="112" bestFit="1" customWidth="1"/>
    <col min="2827" max="2827" width="29.109375" style="112" bestFit="1" customWidth="1"/>
    <col min="2828" max="3071" width="11.44140625" style="112"/>
    <col min="3072" max="3072" width="15.6640625" style="112" bestFit="1" customWidth="1"/>
    <col min="3073" max="3073" width="22.5546875" style="112" bestFit="1" customWidth="1"/>
    <col min="3074" max="3074" width="14.109375" style="112" bestFit="1" customWidth="1"/>
    <col min="3075" max="3075" width="29.109375" style="112" bestFit="1" customWidth="1"/>
    <col min="3076" max="3079" width="11.44140625" style="112"/>
    <col min="3080" max="3080" width="15.6640625" style="112" bestFit="1" customWidth="1"/>
    <col min="3081" max="3081" width="22.5546875" style="112" bestFit="1" customWidth="1"/>
    <col min="3082" max="3082" width="14.109375" style="112" bestFit="1" customWidth="1"/>
    <col min="3083" max="3083" width="29.109375" style="112" bestFit="1" customWidth="1"/>
    <col min="3084" max="3327" width="11.44140625" style="112"/>
    <col min="3328" max="3328" width="15.6640625" style="112" bestFit="1" customWidth="1"/>
    <col min="3329" max="3329" width="22.5546875" style="112" bestFit="1" customWidth="1"/>
    <col min="3330" max="3330" width="14.109375" style="112" bestFit="1" customWidth="1"/>
    <col min="3331" max="3331" width="29.109375" style="112" bestFit="1" customWidth="1"/>
    <col min="3332" max="3335" width="11.44140625" style="112"/>
    <col min="3336" max="3336" width="15.6640625" style="112" bestFit="1" customWidth="1"/>
    <col min="3337" max="3337" width="22.5546875" style="112" bestFit="1" customWidth="1"/>
    <col min="3338" max="3338" width="14.109375" style="112" bestFit="1" customWidth="1"/>
    <col min="3339" max="3339" width="29.109375" style="112" bestFit="1" customWidth="1"/>
    <col min="3340" max="3583" width="11.44140625" style="112"/>
    <col min="3584" max="3584" width="15.6640625" style="112" bestFit="1" customWidth="1"/>
    <col min="3585" max="3585" width="22.5546875" style="112" bestFit="1" customWidth="1"/>
    <col min="3586" max="3586" width="14.109375" style="112" bestFit="1" customWidth="1"/>
    <col min="3587" max="3587" width="29.109375" style="112" bestFit="1" customWidth="1"/>
    <col min="3588" max="3591" width="11.44140625" style="112"/>
    <col min="3592" max="3592" width="15.6640625" style="112" bestFit="1" customWidth="1"/>
    <col min="3593" max="3593" width="22.5546875" style="112" bestFit="1" customWidth="1"/>
    <col min="3594" max="3594" width="14.109375" style="112" bestFit="1" customWidth="1"/>
    <col min="3595" max="3595" width="29.109375" style="112" bestFit="1" customWidth="1"/>
    <col min="3596" max="3839" width="11.44140625" style="112"/>
    <col min="3840" max="3840" width="15.6640625" style="112" bestFit="1" customWidth="1"/>
    <col min="3841" max="3841" width="22.5546875" style="112" bestFit="1" customWidth="1"/>
    <col min="3842" max="3842" width="14.109375" style="112" bestFit="1" customWidth="1"/>
    <col min="3843" max="3843" width="29.109375" style="112" bestFit="1" customWidth="1"/>
    <col min="3844" max="3847" width="11.44140625" style="112"/>
    <col min="3848" max="3848" width="15.6640625" style="112" bestFit="1" customWidth="1"/>
    <col min="3849" max="3849" width="22.5546875" style="112" bestFit="1" customWidth="1"/>
    <col min="3850" max="3850" width="14.109375" style="112" bestFit="1" customWidth="1"/>
    <col min="3851" max="3851" width="29.109375" style="112" bestFit="1" customWidth="1"/>
    <col min="3852" max="4095" width="11.44140625" style="112"/>
    <col min="4096" max="4096" width="15.6640625" style="112" bestFit="1" customWidth="1"/>
    <col min="4097" max="4097" width="22.5546875" style="112" bestFit="1" customWidth="1"/>
    <col min="4098" max="4098" width="14.109375" style="112" bestFit="1" customWidth="1"/>
    <col min="4099" max="4099" width="29.109375" style="112" bestFit="1" customWidth="1"/>
    <col min="4100" max="4103" width="11.44140625" style="112"/>
    <col min="4104" max="4104" width="15.6640625" style="112" bestFit="1" customWidth="1"/>
    <col min="4105" max="4105" width="22.5546875" style="112" bestFit="1" customWidth="1"/>
    <col min="4106" max="4106" width="14.109375" style="112" bestFit="1" customWidth="1"/>
    <col min="4107" max="4107" width="29.109375" style="112" bestFit="1" customWidth="1"/>
    <col min="4108" max="4351" width="11.44140625" style="112"/>
    <col min="4352" max="4352" width="15.6640625" style="112" bestFit="1" customWidth="1"/>
    <col min="4353" max="4353" width="22.5546875" style="112" bestFit="1" customWidth="1"/>
    <col min="4354" max="4354" width="14.109375" style="112" bestFit="1" customWidth="1"/>
    <col min="4355" max="4355" width="29.109375" style="112" bestFit="1" customWidth="1"/>
    <col min="4356" max="4359" width="11.44140625" style="112"/>
    <col min="4360" max="4360" width="15.6640625" style="112" bestFit="1" customWidth="1"/>
    <col min="4361" max="4361" width="22.5546875" style="112" bestFit="1" customWidth="1"/>
    <col min="4362" max="4362" width="14.109375" style="112" bestFit="1" customWidth="1"/>
    <col min="4363" max="4363" width="29.109375" style="112" bestFit="1" customWidth="1"/>
    <col min="4364" max="4607" width="11.44140625" style="112"/>
    <col min="4608" max="4608" width="15.6640625" style="112" bestFit="1" customWidth="1"/>
    <col min="4609" max="4609" width="22.5546875" style="112" bestFit="1" customWidth="1"/>
    <col min="4610" max="4610" width="14.109375" style="112" bestFit="1" customWidth="1"/>
    <col min="4611" max="4611" width="29.109375" style="112" bestFit="1" customWidth="1"/>
    <col min="4612" max="4615" width="11.44140625" style="112"/>
    <col min="4616" max="4616" width="15.6640625" style="112" bestFit="1" customWidth="1"/>
    <col min="4617" max="4617" width="22.5546875" style="112" bestFit="1" customWidth="1"/>
    <col min="4618" max="4618" width="14.109375" style="112" bestFit="1" customWidth="1"/>
    <col min="4619" max="4619" width="29.109375" style="112" bestFit="1" customWidth="1"/>
    <col min="4620" max="4863" width="11.44140625" style="112"/>
    <col min="4864" max="4864" width="15.6640625" style="112" bestFit="1" customWidth="1"/>
    <col min="4865" max="4865" width="22.5546875" style="112" bestFit="1" customWidth="1"/>
    <col min="4866" max="4866" width="14.109375" style="112" bestFit="1" customWidth="1"/>
    <col min="4867" max="4867" width="29.109375" style="112" bestFit="1" customWidth="1"/>
    <col min="4868" max="4871" width="11.44140625" style="112"/>
    <col min="4872" max="4872" width="15.6640625" style="112" bestFit="1" customWidth="1"/>
    <col min="4873" max="4873" width="22.5546875" style="112" bestFit="1" customWidth="1"/>
    <col min="4874" max="4874" width="14.109375" style="112" bestFit="1" customWidth="1"/>
    <col min="4875" max="4875" width="29.109375" style="112" bestFit="1" customWidth="1"/>
    <col min="4876" max="5119" width="11.44140625" style="112"/>
    <col min="5120" max="5120" width="15.6640625" style="112" bestFit="1" customWidth="1"/>
    <col min="5121" max="5121" width="22.5546875" style="112" bestFit="1" customWidth="1"/>
    <col min="5122" max="5122" width="14.109375" style="112" bestFit="1" customWidth="1"/>
    <col min="5123" max="5123" width="29.109375" style="112" bestFit="1" customWidth="1"/>
    <col min="5124" max="5127" width="11.44140625" style="112"/>
    <col min="5128" max="5128" width="15.6640625" style="112" bestFit="1" customWidth="1"/>
    <col min="5129" max="5129" width="22.5546875" style="112" bestFit="1" customWidth="1"/>
    <col min="5130" max="5130" width="14.109375" style="112" bestFit="1" customWidth="1"/>
    <col min="5131" max="5131" width="29.109375" style="112" bestFit="1" customWidth="1"/>
    <col min="5132" max="5375" width="11.44140625" style="112"/>
    <col min="5376" max="5376" width="15.6640625" style="112" bestFit="1" customWidth="1"/>
    <col min="5377" max="5377" width="22.5546875" style="112" bestFit="1" customWidth="1"/>
    <col min="5378" max="5378" width="14.109375" style="112" bestFit="1" customWidth="1"/>
    <col min="5379" max="5379" width="29.109375" style="112" bestFit="1" customWidth="1"/>
    <col min="5380" max="5383" width="11.44140625" style="112"/>
    <col min="5384" max="5384" width="15.6640625" style="112" bestFit="1" customWidth="1"/>
    <col min="5385" max="5385" width="22.5546875" style="112" bestFit="1" customWidth="1"/>
    <col min="5386" max="5386" width="14.109375" style="112" bestFit="1" customWidth="1"/>
    <col min="5387" max="5387" width="29.109375" style="112" bestFit="1" customWidth="1"/>
    <col min="5388" max="5631" width="11.44140625" style="112"/>
    <col min="5632" max="5632" width="15.6640625" style="112" bestFit="1" customWidth="1"/>
    <col min="5633" max="5633" width="22.5546875" style="112" bestFit="1" customWidth="1"/>
    <col min="5634" max="5634" width="14.109375" style="112" bestFit="1" customWidth="1"/>
    <col min="5635" max="5635" width="29.109375" style="112" bestFit="1" customWidth="1"/>
    <col min="5636" max="5639" width="11.44140625" style="112"/>
    <col min="5640" max="5640" width="15.6640625" style="112" bestFit="1" customWidth="1"/>
    <col min="5641" max="5641" width="22.5546875" style="112" bestFit="1" customWidth="1"/>
    <col min="5642" max="5642" width="14.109375" style="112" bestFit="1" customWidth="1"/>
    <col min="5643" max="5643" width="29.109375" style="112" bestFit="1" customWidth="1"/>
    <col min="5644" max="5887" width="11.44140625" style="112"/>
    <col min="5888" max="5888" width="15.6640625" style="112" bestFit="1" customWidth="1"/>
    <col min="5889" max="5889" width="22.5546875" style="112" bestFit="1" customWidth="1"/>
    <col min="5890" max="5890" width="14.109375" style="112" bestFit="1" customWidth="1"/>
    <col min="5891" max="5891" width="29.109375" style="112" bestFit="1" customWidth="1"/>
    <col min="5892" max="5895" width="11.44140625" style="112"/>
    <col min="5896" max="5896" width="15.6640625" style="112" bestFit="1" customWidth="1"/>
    <col min="5897" max="5897" width="22.5546875" style="112" bestFit="1" customWidth="1"/>
    <col min="5898" max="5898" width="14.109375" style="112" bestFit="1" customWidth="1"/>
    <col min="5899" max="5899" width="29.109375" style="112" bestFit="1" customWidth="1"/>
    <col min="5900" max="6143" width="11.44140625" style="112"/>
    <col min="6144" max="6144" width="15.6640625" style="112" bestFit="1" customWidth="1"/>
    <col min="6145" max="6145" width="22.5546875" style="112" bestFit="1" customWidth="1"/>
    <col min="6146" max="6146" width="14.109375" style="112" bestFit="1" customWidth="1"/>
    <col min="6147" max="6147" width="29.109375" style="112" bestFit="1" customWidth="1"/>
    <col min="6148" max="6151" width="11.44140625" style="112"/>
    <col min="6152" max="6152" width="15.6640625" style="112" bestFit="1" customWidth="1"/>
    <col min="6153" max="6153" width="22.5546875" style="112" bestFit="1" customWidth="1"/>
    <col min="6154" max="6154" width="14.109375" style="112" bestFit="1" customWidth="1"/>
    <col min="6155" max="6155" width="29.109375" style="112" bestFit="1" customWidth="1"/>
    <col min="6156" max="6399" width="11.44140625" style="112"/>
    <col min="6400" max="6400" width="15.6640625" style="112" bestFit="1" customWidth="1"/>
    <col min="6401" max="6401" width="22.5546875" style="112" bestFit="1" customWidth="1"/>
    <col min="6402" max="6402" width="14.109375" style="112" bestFit="1" customWidth="1"/>
    <col min="6403" max="6403" width="29.109375" style="112" bestFit="1" customWidth="1"/>
    <col min="6404" max="6407" width="11.44140625" style="112"/>
    <col min="6408" max="6408" width="15.6640625" style="112" bestFit="1" customWidth="1"/>
    <col min="6409" max="6409" width="22.5546875" style="112" bestFit="1" customWidth="1"/>
    <col min="6410" max="6410" width="14.109375" style="112" bestFit="1" customWidth="1"/>
    <col min="6411" max="6411" width="29.109375" style="112" bestFit="1" customWidth="1"/>
    <col min="6412" max="6655" width="11.44140625" style="112"/>
    <col min="6656" max="6656" width="15.6640625" style="112" bestFit="1" customWidth="1"/>
    <col min="6657" max="6657" width="22.5546875" style="112" bestFit="1" customWidth="1"/>
    <col min="6658" max="6658" width="14.109375" style="112" bestFit="1" customWidth="1"/>
    <col min="6659" max="6659" width="29.109375" style="112" bestFit="1" customWidth="1"/>
    <col min="6660" max="6663" width="11.44140625" style="112"/>
    <col min="6664" max="6664" width="15.6640625" style="112" bestFit="1" customWidth="1"/>
    <col min="6665" max="6665" width="22.5546875" style="112" bestFit="1" customWidth="1"/>
    <col min="6666" max="6666" width="14.109375" style="112" bestFit="1" customWidth="1"/>
    <col min="6667" max="6667" width="29.109375" style="112" bestFit="1" customWidth="1"/>
    <col min="6668" max="6911" width="11.44140625" style="112"/>
    <col min="6912" max="6912" width="15.6640625" style="112" bestFit="1" customWidth="1"/>
    <col min="6913" max="6913" width="22.5546875" style="112" bestFit="1" customWidth="1"/>
    <col min="6914" max="6914" width="14.109375" style="112" bestFit="1" customWidth="1"/>
    <col min="6915" max="6915" width="29.109375" style="112" bestFit="1" customWidth="1"/>
    <col min="6916" max="6919" width="11.44140625" style="112"/>
    <col min="6920" max="6920" width="15.6640625" style="112" bestFit="1" customWidth="1"/>
    <col min="6921" max="6921" width="22.5546875" style="112" bestFit="1" customWidth="1"/>
    <col min="6922" max="6922" width="14.109375" style="112" bestFit="1" customWidth="1"/>
    <col min="6923" max="6923" width="29.109375" style="112" bestFit="1" customWidth="1"/>
    <col min="6924" max="7167" width="11.44140625" style="112"/>
    <col min="7168" max="7168" width="15.6640625" style="112" bestFit="1" customWidth="1"/>
    <col min="7169" max="7169" width="22.5546875" style="112" bestFit="1" customWidth="1"/>
    <col min="7170" max="7170" width="14.109375" style="112" bestFit="1" customWidth="1"/>
    <col min="7171" max="7171" width="29.109375" style="112" bestFit="1" customWidth="1"/>
    <col min="7172" max="7175" width="11.44140625" style="112"/>
    <col min="7176" max="7176" width="15.6640625" style="112" bestFit="1" customWidth="1"/>
    <col min="7177" max="7177" width="22.5546875" style="112" bestFit="1" customWidth="1"/>
    <col min="7178" max="7178" width="14.109375" style="112" bestFit="1" customWidth="1"/>
    <col min="7179" max="7179" width="29.109375" style="112" bestFit="1" customWidth="1"/>
    <col min="7180" max="7423" width="11.44140625" style="112"/>
    <col min="7424" max="7424" width="15.6640625" style="112" bestFit="1" customWidth="1"/>
    <col min="7425" max="7425" width="22.5546875" style="112" bestFit="1" customWidth="1"/>
    <col min="7426" max="7426" width="14.109375" style="112" bestFit="1" customWidth="1"/>
    <col min="7427" max="7427" width="29.109375" style="112" bestFit="1" customWidth="1"/>
    <col min="7428" max="7431" width="11.44140625" style="112"/>
    <col min="7432" max="7432" width="15.6640625" style="112" bestFit="1" customWidth="1"/>
    <col min="7433" max="7433" width="22.5546875" style="112" bestFit="1" customWidth="1"/>
    <col min="7434" max="7434" width="14.109375" style="112" bestFit="1" customWidth="1"/>
    <col min="7435" max="7435" width="29.109375" style="112" bestFit="1" customWidth="1"/>
    <col min="7436" max="7679" width="11.44140625" style="112"/>
    <col min="7680" max="7680" width="15.6640625" style="112" bestFit="1" customWidth="1"/>
    <col min="7681" max="7681" width="22.5546875" style="112" bestFit="1" customWidth="1"/>
    <col min="7682" max="7682" width="14.109375" style="112" bestFit="1" customWidth="1"/>
    <col min="7683" max="7683" width="29.109375" style="112" bestFit="1" customWidth="1"/>
    <col min="7684" max="7687" width="11.44140625" style="112"/>
    <col min="7688" max="7688" width="15.6640625" style="112" bestFit="1" customWidth="1"/>
    <col min="7689" max="7689" width="22.5546875" style="112" bestFit="1" customWidth="1"/>
    <col min="7690" max="7690" width="14.109375" style="112" bestFit="1" customWidth="1"/>
    <col min="7691" max="7691" width="29.109375" style="112" bestFit="1" customWidth="1"/>
    <col min="7692" max="7935" width="11.44140625" style="112"/>
    <col min="7936" max="7936" width="15.6640625" style="112" bestFit="1" customWidth="1"/>
    <col min="7937" max="7937" width="22.5546875" style="112" bestFit="1" customWidth="1"/>
    <col min="7938" max="7938" width="14.109375" style="112" bestFit="1" customWidth="1"/>
    <col min="7939" max="7939" width="29.109375" style="112" bestFit="1" customWidth="1"/>
    <col min="7940" max="7943" width="11.44140625" style="112"/>
    <col min="7944" max="7944" width="15.6640625" style="112" bestFit="1" customWidth="1"/>
    <col min="7945" max="7945" width="22.5546875" style="112" bestFit="1" customWidth="1"/>
    <col min="7946" max="7946" width="14.109375" style="112" bestFit="1" customWidth="1"/>
    <col min="7947" max="7947" width="29.109375" style="112" bestFit="1" customWidth="1"/>
    <col min="7948" max="8191" width="11.44140625" style="112"/>
    <col min="8192" max="8192" width="15.6640625" style="112" bestFit="1" customWidth="1"/>
    <col min="8193" max="8193" width="22.5546875" style="112" bestFit="1" customWidth="1"/>
    <col min="8194" max="8194" width="14.109375" style="112" bestFit="1" customWidth="1"/>
    <col min="8195" max="8195" width="29.109375" style="112" bestFit="1" customWidth="1"/>
    <col min="8196" max="8199" width="11.44140625" style="112"/>
    <col min="8200" max="8200" width="15.6640625" style="112" bestFit="1" customWidth="1"/>
    <col min="8201" max="8201" width="22.5546875" style="112" bestFit="1" customWidth="1"/>
    <col min="8202" max="8202" width="14.109375" style="112" bestFit="1" customWidth="1"/>
    <col min="8203" max="8203" width="29.109375" style="112" bestFit="1" customWidth="1"/>
    <col min="8204" max="8447" width="11.44140625" style="112"/>
    <col min="8448" max="8448" width="15.6640625" style="112" bestFit="1" customWidth="1"/>
    <col min="8449" max="8449" width="22.5546875" style="112" bestFit="1" customWidth="1"/>
    <col min="8450" max="8450" width="14.109375" style="112" bestFit="1" customWidth="1"/>
    <col min="8451" max="8451" width="29.109375" style="112" bestFit="1" customWidth="1"/>
    <col min="8452" max="8455" width="11.44140625" style="112"/>
    <col min="8456" max="8456" width="15.6640625" style="112" bestFit="1" customWidth="1"/>
    <col min="8457" max="8457" width="22.5546875" style="112" bestFit="1" customWidth="1"/>
    <col min="8458" max="8458" width="14.109375" style="112" bestFit="1" customWidth="1"/>
    <col min="8459" max="8459" width="29.109375" style="112" bestFit="1" customWidth="1"/>
    <col min="8460" max="8703" width="11.44140625" style="112"/>
    <col min="8704" max="8704" width="15.6640625" style="112" bestFit="1" customWidth="1"/>
    <col min="8705" max="8705" width="22.5546875" style="112" bestFit="1" customWidth="1"/>
    <col min="8706" max="8706" width="14.109375" style="112" bestFit="1" customWidth="1"/>
    <col min="8707" max="8707" width="29.109375" style="112" bestFit="1" customWidth="1"/>
    <col min="8708" max="8711" width="11.44140625" style="112"/>
    <col min="8712" max="8712" width="15.6640625" style="112" bestFit="1" customWidth="1"/>
    <col min="8713" max="8713" width="22.5546875" style="112" bestFit="1" customWidth="1"/>
    <col min="8714" max="8714" width="14.109375" style="112" bestFit="1" customWidth="1"/>
    <col min="8715" max="8715" width="29.109375" style="112" bestFit="1" customWidth="1"/>
    <col min="8716" max="8959" width="11.44140625" style="112"/>
    <col min="8960" max="8960" width="15.6640625" style="112" bestFit="1" customWidth="1"/>
    <col min="8961" max="8961" width="22.5546875" style="112" bestFit="1" customWidth="1"/>
    <col min="8962" max="8962" width="14.109375" style="112" bestFit="1" customWidth="1"/>
    <col min="8963" max="8963" width="29.109375" style="112" bestFit="1" customWidth="1"/>
    <col min="8964" max="8967" width="11.44140625" style="112"/>
    <col min="8968" max="8968" width="15.6640625" style="112" bestFit="1" customWidth="1"/>
    <col min="8969" max="8969" width="22.5546875" style="112" bestFit="1" customWidth="1"/>
    <col min="8970" max="8970" width="14.109375" style="112" bestFit="1" customWidth="1"/>
    <col min="8971" max="8971" width="29.109375" style="112" bestFit="1" customWidth="1"/>
    <col min="8972" max="9215" width="11.44140625" style="112"/>
    <col min="9216" max="9216" width="15.6640625" style="112" bestFit="1" customWidth="1"/>
    <col min="9217" max="9217" width="22.5546875" style="112" bestFit="1" customWidth="1"/>
    <col min="9218" max="9218" width="14.109375" style="112" bestFit="1" customWidth="1"/>
    <col min="9219" max="9219" width="29.109375" style="112" bestFit="1" customWidth="1"/>
    <col min="9220" max="9223" width="11.44140625" style="112"/>
    <col min="9224" max="9224" width="15.6640625" style="112" bestFit="1" customWidth="1"/>
    <col min="9225" max="9225" width="22.5546875" style="112" bestFit="1" customWidth="1"/>
    <col min="9226" max="9226" width="14.109375" style="112" bestFit="1" customWidth="1"/>
    <col min="9227" max="9227" width="29.109375" style="112" bestFit="1" customWidth="1"/>
    <col min="9228" max="9471" width="11.44140625" style="112"/>
    <col min="9472" max="9472" width="15.6640625" style="112" bestFit="1" customWidth="1"/>
    <col min="9473" max="9473" width="22.5546875" style="112" bestFit="1" customWidth="1"/>
    <col min="9474" max="9474" width="14.109375" style="112" bestFit="1" customWidth="1"/>
    <col min="9475" max="9475" width="29.109375" style="112" bestFit="1" customWidth="1"/>
    <col min="9476" max="9479" width="11.44140625" style="112"/>
    <col min="9480" max="9480" width="15.6640625" style="112" bestFit="1" customWidth="1"/>
    <col min="9481" max="9481" width="22.5546875" style="112" bestFit="1" customWidth="1"/>
    <col min="9482" max="9482" width="14.109375" style="112" bestFit="1" customWidth="1"/>
    <col min="9483" max="9483" width="29.109375" style="112" bestFit="1" customWidth="1"/>
    <col min="9484" max="9727" width="11.44140625" style="112"/>
    <col min="9728" max="9728" width="15.6640625" style="112" bestFit="1" customWidth="1"/>
    <col min="9729" max="9729" width="22.5546875" style="112" bestFit="1" customWidth="1"/>
    <col min="9730" max="9730" width="14.109375" style="112" bestFit="1" customWidth="1"/>
    <col min="9731" max="9731" width="29.109375" style="112" bestFit="1" customWidth="1"/>
    <col min="9732" max="9735" width="11.44140625" style="112"/>
    <col min="9736" max="9736" width="15.6640625" style="112" bestFit="1" customWidth="1"/>
    <col min="9737" max="9737" width="22.5546875" style="112" bestFit="1" customWidth="1"/>
    <col min="9738" max="9738" width="14.109375" style="112" bestFit="1" customWidth="1"/>
    <col min="9739" max="9739" width="29.109375" style="112" bestFit="1" customWidth="1"/>
    <col min="9740" max="9983" width="11.44140625" style="112"/>
    <col min="9984" max="9984" width="15.6640625" style="112" bestFit="1" customWidth="1"/>
    <col min="9985" max="9985" width="22.5546875" style="112" bestFit="1" customWidth="1"/>
    <col min="9986" max="9986" width="14.109375" style="112" bestFit="1" customWidth="1"/>
    <col min="9987" max="9987" width="29.109375" style="112" bestFit="1" customWidth="1"/>
    <col min="9988" max="9991" width="11.44140625" style="112"/>
    <col min="9992" max="9992" width="15.6640625" style="112" bestFit="1" customWidth="1"/>
    <col min="9993" max="9993" width="22.5546875" style="112" bestFit="1" customWidth="1"/>
    <col min="9994" max="9994" width="14.109375" style="112" bestFit="1" customWidth="1"/>
    <col min="9995" max="9995" width="29.109375" style="112" bestFit="1" customWidth="1"/>
    <col min="9996" max="10239" width="11.44140625" style="112"/>
    <col min="10240" max="10240" width="15.6640625" style="112" bestFit="1" customWidth="1"/>
    <col min="10241" max="10241" width="22.5546875" style="112" bestFit="1" customWidth="1"/>
    <col min="10242" max="10242" width="14.109375" style="112" bestFit="1" customWidth="1"/>
    <col min="10243" max="10243" width="29.109375" style="112" bestFit="1" customWidth="1"/>
    <col min="10244" max="10247" width="11.44140625" style="112"/>
    <col min="10248" max="10248" width="15.6640625" style="112" bestFit="1" customWidth="1"/>
    <col min="10249" max="10249" width="22.5546875" style="112" bestFit="1" customWidth="1"/>
    <col min="10250" max="10250" width="14.109375" style="112" bestFit="1" customWidth="1"/>
    <col min="10251" max="10251" width="29.109375" style="112" bestFit="1" customWidth="1"/>
    <col min="10252" max="10495" width="11.44140625" style="112"/>
    <col min="10496" max="10496" width="15.6640625" style="112" bestFit="1" customWidth="1"/>
    <col min="10497" max="10497" width="22.5546875" style="112" bestFit="1" customWidth="1"/>
    <col min="10498" max="10498" width="14.109375" style="112" bestFit="1" customWidth="1"/>
    <col min="10499" max="10499" width="29.109375" style="112" bestFit="1" customWidth="1"/>
    <col min="10500" max="10503" width="11.44140625" style="112"/>
    <col min="10504" max="10504" width="15.6640625" style="112" bestFit="1" customWidth="1"/>
    <col min="10505" max="10505" width="22.5546875" style="112" bestFit="1" customWidth="1"/>
    <col min="10506" max="10506" width="14.109375" style="112" bestFit="1" customWidth="1"/>
    <col min="10507" max="10507" width="29.109375" style="112" bestFit="1" customWidth="1"/>
    <col min="10508" max="10751" width="11.44140625" style="112"/>
    <col min="10752" max="10752" width="15.6640625" style="112" bestFit="1" customWidth="1"/>
    <col min="10753" max="10753" width="22.5546875" style="112" bestFit="1" customWidth="1"/>
    <col min="10754" max="10754" width="14.109375" style="112" bestFit="1" customWidth="1"/>
    <col min="10755" max="10755" width="29.109375" style="112" bestFit="1" customWidth="1"/>
    <col min="10756" max="10759" width="11.44140625" style="112"/>
    <col min="10760" max="10760" width="15.6640625" style="112" bestFit="1" customWidth="1"/>
    <col min="10761" max="10761" width="22.5546875" style="112" bestFit="1" customWidth="1"/>
    <col min="10762" max="10762" width="14.109375" style="112" bestFit="1" customWidth="1"/>
    <col min="10763" max="10763" width="29.109375" style="112" bestFit="1" customWidth="1"/>
    <col min="10764" max="11007" width="11.44140625" style="112"/>
    <col min="11008" max="11008" width="15.6640625" style="112" bestFit="1" customWidth="1"/>
    <col min="11009" max="11009" width="22.5546875" style="112" bestFit="1" customWidth="1"/>
    <col min="11010" max="11010" width="14.109375" style="112" bestFit="1" customWidth="1"/>
    <col min="11011" max="11011" width="29.109375" style="112" bestFit="1" customWidth="1"/>
    <col min="11012" max="11015" width="11.44140625" style="112"/>
    <col min="11016" max="11016" width="15.6640625" style="112" bestFit="1" customWidth="1"/>
    <col min="11017" max="11017" width="22.5546875" style="112" bestFit="1" customWidth="1"/>
    <col min="11018" max="11018" width="14.109375" style="112" bestFit="1" customWidth="1"/>
    <col min="11019" max="11019" width="29.109375" style="112" bestFit="1" customWidth="1"/>
    <col min="11020" max="11263" width="11.44140625" style="112"/>
    <col min="11264" max="11264" width="15.6640625" style="112" bestFit="1" customWidth="1"/>
    <col min="11265" max="11265" width="22.5546875" style="112" bestFit="1" customWidth="1"/>
    <col min="11266" max="11266" width="14.109375" style="112" bestFit="1" customWidth="1"/>
    <col min="11267" max="11267" width="29.109375" style="112" bestFit="1" customWidth="1"/>
    <col min="11268" max="11271" width="11.44140625" style="112"/>
    <col min="11272" max="11272" width="15.6640625" style="112" bestFit="1" customWidth="1"/>
    <col min="11273" max="11273" width="22.5546875" style="112" bestFit="1" customWidth="1"/>
    <col min="11274" max="11274" width="14.109375" style="112" bestFit="1" customWidth="1"/>
    <col min="11275" max="11275" width="29.109375" style="112" bestFit="1" customWidth="1"/>
    <col min="11276" max="11519" width="11.44140625" style="112"/>
    <col min="11520" max="11520" width="15.6640625" style="112" bestFit="1" customWidth="1"/>
    <col min="11521" max="11521" width="22.5546875" style="112" bestFit="1" customWidth="1"/>
    <col min="11522" max="11522" width="14.109375" style="112" bestFit="1" customWidth="1"/>
    <col min="11523" max="11523" width="29.109375" style="112" bestFit="1" customWidth="1"/>
    <col min="11524" max="11527" width="11.44140625" style="112"/>
    <col min="11528" max="11528" width="15.6640625" style="112" bestFit="1" customWidth="1"/>
    <col min="11529" max="11529" width="22.5546875" style="112" bestFit="1" customWidth="1"/>
    <col min="11530" max="11530" width="14.109375" style="112" bestFit="1" customWidth="1"/>
    <col min="11531" max="11531" width="29.109375" style="112" bestFit="1" customWidth="1"/>
    <col min="11532" max="11775" width="11.44140625" style="112"/>
    <col min="11776" max="11776" width="15.6640625" style="112" bestFit="1" customWidth="1"/>
    <col min="11777" max="11777" width="22.5546875" style="112" bestFit="1" customWidth="1"/>
    <col min="11778" max="11778" width="14.109375" style="112" bestFit="1" customWidth="1"/>
    <col min="11779" max="11779" width="29.109375" style="112" bestFit="1" customWidth="1"/>
    <col min="11780" max="11783" width="11.44140625" style="112"/>
    <col min="11784" max="11784" width="15.6640625" style="112" bestFit="1" customWidth="1"/>
    <col min="11785" max="11785" width="22.5546875" style="112" bestFit="1" customWidth="1"/>
    <col min="11786" max="11786" width="14.109375" style="112" bestFit="1" customWidth="1"/>
    <col min="11787" max="11787" width="29.109375" style="112" bestFit="1" customWidth="1"/>
    <col min="11788" max="12031" width="11.44140625" style="112"/>
    <col min="12032" max="12032" width="15.6640625" style="112" bestFit="1" customWidth="1"/>
    <col min="12033" max="12033" width="22.5546875" style="112" bestFit="1" customWidth="1"/>
    <col min="12034" max="12034" width="14.109375" style="112" bestFit="1" customWidth="1"/>
    <col min="12035" max="12035" width="29.109375" style="112" bestFit="1" customWidth="1"/>
    <col min="12036" max="12039" width="11.44140625" style="112"/>
    <col min="12040" max="12040" width="15.6640625" style="112" bestFit="1" customWidth="1"/>
    <col min="12041" max="12041" width="22.5546875" style="112" bestFit="1" customWidth="1"/>
    <col min="12042" max="12042" width="14.109375" style="112" bestFit="1" customWidth="1"/>
    <col min="12043" max="12043" width="29.109375" style="112" bestFit="1" customWidth="1"/>
    <col min="12044" max="12287" width="11.44140625" style="112"/>
    <col min="12288" max="12288" width="15.6640625" style="112" bestFit="1" customWidth="1"/>
    <col min="12289" max="12289" width="22.5546875" style="112" bestFit="1" customWidth="1"/>
    <col min="12290" max="12290" width="14.109375" style="112" bestFit="1" customWidth="1"/>
    <col min="12291" max="12291" width="29.109375" style="112" bestFit="1" customWidth="1"/>
    <col min="12292" max="12295" width="11.44140625" style="112"/>
    <col min="12296" max="12296" width="15.6640625" style="112" bestFit="1" customWidth="1"/>
    <col min="12297" max="12297" width="22.5546875" style="112" bestFit="1" customWidth="1"/>
    <col min="12298" max="12298" width="14.109375" style="112" bestFit="1" customWidth="1"/>
    <col min="12299" max="12299" width="29.109375" style="112" bestFit="1" customWidth="1"/>
    <col min="12300" max="12543" width="11.44140625" style="112"/>
    <col min="12544" max="12544" width="15.6640625" style="112" bestFit="1" customWidth="1"/>
    <col min="12545" max="12545" width="22.5546875" style="112" bestFit="1" customWidth="1"/>
    <col min="12546" max="12546" width="14.109375" style="112" bestFit="1" customWidth="1"/>
    <col min="12547" max="12547" width="29.109375" style="112" bestFit="1" customWidth="1"/>
    <col min="12548" max="12551" width="11.44140625" style="112"/>
    <col min="12552" max="12552" width="15.6640625" style="112" bestFit="1" customWidth="1"/>
    <col min="12553" max="12553" width="22.5546875" style="112" bestFit="1" customWidth="1"/>
    <col min="12554" max="12554" width="14.109375" style="112" bestFit="1" customWidth="1"/>
    <col min="12555" max="12555" width="29.109375" style="112" bestFit="1" customWidth="1"/>
    <col min="12556" max="12799" width="11.44140625" style="112"/>
    <col min="12800" max="12800" width="15.6640625" style="112" bestFit="1" customWidth="1"/>
    <col min="12801" max="12801" width="22.5546875" style="112" bestFit="1" customWidth="1"/>
    <col min="12802" max="12802" width="14.109375" style="112" bestFit="1" customWidth="1"/>
    <col min="12803" max="12803" width="29.109375" style="112" bestFit="1" customWidth="1"/>
    <col min="12804" max="12807" width="11.44140625" style="112"/>
    <col min="12808" max="12808" width="15.6640625" style="112" bestFit="1" customWidth="1"/>
    <col min="12809" max="12809" width="22.5546875" style="112" bestFit="1" customWidth="1"/>
    <col min="12810" max="12810" width="14.109375" style="112" bestFit="1" customWidth="1"/>
    <col min="12811" max="12811" width="29.109375" style="112" bestFit="1" customWidth="1"/>
    <col min="12812" max="13055" width="11.44140625" style="112"/>
    <col min="13056" max="13056" width="15.6640625" style="112" bestFit="1" customWidth="1"/>
    <col min="13057" max="13057" width="22.5546875" style="112" bestFit="1" customWidth="1"/>
    <col min="13058" max="13058" width="14.109375" style="112" bestFit="1" customWidth="1"/>
    <col min="13059" max="13059" width="29.109375" style="112" bestFit="1" customWidth="1"/>
    <col min="13060" max="13063" width="11.44140625" style="112"/>
    <col min="13064" max="13064" width="15.6640625" style="112" bestFit="1" customWidth="1"/>
    <col min="13065" max="13065" width="22.5546875" style="112" bestFit="1" customWidth="1"/>
    <col min="13066" max="13066" width="14.109375" style="112" bestFit="1" customWidth="1"/>
    <col min="13067" max="13067" width="29.109375" style="112" bestFit="1" customWidth="1"/>
    <col min="13068" max="13311" width="11.44140625" style="112"/>
    <col min="13312" max="13312" width="15.6640625" style="112" bestFit="1" customWidth="1"/>
    <col min="13313" max="13313" width="22.5546875" style="112" bestFit="1" customWidth="1"/>
    <col min="13314" max="13314" width="14.109375" style="112" bestFit="1" customWidth="1"/>
    <col min="13315" max="13315" width="29.109375" style="112" bestFit="1" customWidth="1"/>
    <col min="13316" max="13319" width="11.44140625" style="112"/>
    <col min="13320" max="13320" width="15.6640625" style="112" bestFit="1" customWidth="1"/>
    <col min="13321" max="13321" width="22.5546875" style="112" bestFit="1" customWidth="1"/>
    <col min="13322" max="13322" width="14.109375" style="112" bestFit="1" customWidth="1"/>
    <col min="13323" max="13323" width="29.109375" style="112" bestFit="1" customWidth="1"/>
    <col min="13324" max="13567" width="11.44140625" style="112"/>
    <col min="13568" max="13568" width="15.6640625" style="112" bestFit="1" customWidth="1"/>
    <col min="13569" max="13569" width="22.5546875" style="112" bestFit="1" customWidth="1"/>
    <col min="13570" max="13570" width="14.109375" style="112" bestFit="1" customWidth="1"/>
    <col min="13571" max="13571" width="29.109375" style="112" bestFit="1" customWidth="1"/>
    <col min="13572" max="13575" width="11.44140625" style="112"/>
    <col min="13576" max="13576" width="15.6640625" style="112" bestFit="1" customWidth="1"/>
    <col min="13577" max="13577" width="22.5546875" style="112" bestFit="1" customWidth="1"/>
    <col min="13578" max="13578" width="14.109375" style="112" bestFit="1" customWidth="1"/>
    <col min="13579" max="13579" width="29.109375" style="112" bestFit="1" customWidth="1"/>
    <col min="13580" max="13823" width="11.44140625" style="112"/>
    <col min="13824" max="13824" width="15.6640625" style="112" bestFit="1" customWidth="1"/>
    <col min="13825" max="13825" width="22.5546875" style="112" bestFit="1" customWidth="1"/>
    <col min="13826" max="13826" width="14.109375" style="112" bestFit="1" customWidth="1"/>
    <col min="13827" max="13827" width="29.109375" style="112" bestFit="1" customWidth="1"/>
    <col min="13828" max="13831" width="11.44140625" style="112"/>
    <col min="13832" max="13832" width="15.6640625" style="112" bestFit="1" customWidth="1"/>
    <col min="13833" max="13833" width="22.5546875" style="112" bestFit="1" customWidth="1"/>
    <col min="13834" max="13834" width="14.109375" style="112" bestFit="1" customWidth="1"/>
    <col min="13835" max="13835" width="29.109375" style="112" bestFit="1" customWidth="1"/>
    <col min="13836" max="14079" width="11.44140625" style="112"/>
    <col min="14080" max="14080" width="15.6640625" style="112" bestFit="1" customWidth="1"/>
    <col min="14081" max="14081" width="22.5546875" style="112" bestFit="1" customWidth="1"/>
    <col min="14082" max="14082" width="14.109375" style="112" bestFit="1" customWidth="1"/>
    <col min="14083" max="14083" width="29.109375" style="112" bestFit="1" customWidth="1"/>
    <col min="14084" max="14087" width="11.44140625" style="112"/>
    <col min="14088" max="14088" width="15.6640625" style="112" bestFit="1" customWidth="1"/>
    <col min="14089" max="14089" width="22.5546875" style="112" bestFit="1" customWidth="1"/>
    <col min="14090" max="14090" width="14.109375" style="112" bestFit="1" customWidth="1"/>
    <col min="14091" max="14091" width="29.109375" style="112" bestFit="1" customWidth="1"/>
    <col min="14092" max="14335" width="11.44140625" style="112"/>
    <col min="14336" max="14336" width="15.6640625" style="112" bestFit="1" customWidth="1"/>
    <col min="14337" max="14337" width="22.5546875" style="112" bestFit="1" customWidth="1"/>
    <col min="14338" max="14338" width="14.109375" style="112" bestFit="1" customWidth="1"/>
    <col min="14339" max="14339" width="29.109375" style="112" bestFit="1" customWidth="1"/>
    <col min="14340" max="14343" width="11.44140625" style="112"/>
    <col min="14344" max="14344" width="15.6640625" style="112" bestFit="1" customWidth="1"/>
    <col min="14345" max="14345" width="22.5546875" style="112" bestFit="1" customWidth="1"/>
    <col min="14346" max="14346" width="14.109375" style="112" bestFit="1" customWidth="1"/>
    <col min="14347" max="14347" width="29.109375" style="112" bestFit="1" customWidth="1"/>
    <col min="14348" max="14591" width="11.44140625" style="112"/>
    <col min="14592" max="14592" width="15.6640625" style="112" bestFit="1" customWidth="1"/>
    <col min="14593" max="14593" width="22.5546875" style="112" bestFit="1" customWidth="1"/>
    <col min="14594" max="14594" width="14.109375" style="112" bestFit="1" customWidth="1"/>
    <col min="14595" max="14595" width="29.109375" style="112" bestFit="1" customWidth="1"/>
    <col min="14596" max="14599" width="11.44140625" style="112"/>
    <col min="14600" max="14600" width="15.6640625" style="112" bestFit="1" customWidth="1"/>
    <col min="14601" max="14601" width="22.5546875" style="112" bestFit="1" customWidth="1"/>
    <col min="14602" max="14602" width="14.109375" style="112" bestFit="1" customWidth="1"/>
    <col min="14603" max="14603" width="29.109375" style="112" bestFit="1" customWidth="1"/>
    <col min="14604" max="14847" width="11.44140625" style="112"/>
    <col min="14848" max="14848" width="15.6640625" style="112" bestFit="1" customWidth="1"/>
    <col min="14849" max="14849" width="22.5546875" style="112" bestFit="1" customWidth="1"/>
    <col min="14850" max="14850" width="14.109375" style="112" bestFit="1" customWidth="1"/>
    <col min="14851" max="14851" width="29.109375" style="112" bestFit="1" customWidth="1"/>
    <col min="14852" max="14855" width="11.44140625" style="112"/>
    <col min="14856" max="14856" width="15.6640625" style="112" bestFit="1" customWidth="1"/>
    <col min="14857" max="14857" width="22.5546875" style="112" bestFit="1" customWidth="1"/>
    <col min="14858" max="14858" width="14.109375" style="112" bestFit="1" customWidth="1"/>
    <col min="14859" max="14859" width="29.109375" style="112" bestFit="1" customWidth="1"/>
    <col min="14860" max="15103" width="11.44140625" style="112"/>
    <col min="15104" max="15104" width="15.6640625" style="112" bestFit="1" customWidth="1"/>
    <col min="15105" max="15105" width="22.5546875" style="112" bestFit="1" customWidth="1"/>
    <col min="15106" max="15106" width="14.109375" style="112" bestFit="1" customWidth="1"/>
    <col min="15107" max="15107" width="29.109375" style="112" bestFit="1" customWidth="1"/>
    <col min="15108" max="15111" width="11.44140625" style="112"/>
    <col min="15112" max="15112" width="15.6640625" style="112" bestFit="1" customWidth="1"/>
    <col min="15113" max="15113" width="22.5546875" style="112" bestFit="1" customWidth="1"/>
    <col min="15114" max="15114" width="14.109375" style="112" bestFit="1" customWidth="1"/>
    <col min="15115" max="15115" width="29.109375" style="112" bestFit="1" customWidth="1"/>
    <col min="15116" max="15359" width="11.44140625" style="112"/>
    <col min="15360" max="15360" width="15.6640625" style="112" bestFit="1" customWidth="1"/>
    <col min="15361" max="15361" width="22.5546875" style="112" bestFit="1" customWidth="1"/>
    <col min="15362" max="15362" width="14.109375" style="112" bestFit="1" customWidth="1"/>
    <col min="15363" max="15363" width="29.109375" style="112" bestFit="1" customWidth="1"/>
    <col min="15364" max="15367" width="11.44140625" style="112"/>
    <col min="15368" max="15368" width="15.6640625" style="112" bestFit="1" customWidth="1"/>
    <col min="15369" max="15369" width="22.5546875" style="112" bestFit="1" customWidth="1"/>
    <col min="15370" max="15370" width="14.109375" style="112" bestFit="1" customWidth="1"/>
    <col min="15371" max="15371" width="29.109375" style="112" bestFit="1" customWidth="1"/>
    <col min="15372" max="15615" width="11.44140625" style="112"/>
    <col min="15616" max="15616" width="15.6640625" style="112" bestFit="1" customWidth="1"/>
    <col min="15617" max="15617" width="22.5546875" style="112" bestFit="1" customWidth="1"/>
    <col min="15618" max="15618" width="14.109375" style="112" bestFit="1" customWidth="1"/>
    <col min="15619" max="15619" width="29.109375" style="112" bestFit="1" customWidth="1"/>
    <col min="15620" max="15623" width="11.44140625" style="112"/>
    <col min="15624" max="15624" width="15.6640625" style="112" bestFit="1" customWidth="1"/>
    <col min="15625" max="15625" width="22.5546875" style="112" bestFit="1" customWidth="1"/>
    <col min="15626" max="15626" width="14.109375" style="112" bestFit="1" customWidth="1"/>
    <col min="15627" max="15627" width="29.109375" style="112" bestFit="1" customWidth="1"/>
    <col min="15628" max="15871" width="11.44140625" style="112"/>
    <col min="15872" max="15872" width="15.6640625" style="112" bestFit="1" customWidth="1"/>
    <col min="15873" max="15873" width="22.5546875" style="112" bestFit="1" customWidth="1"/>
    <col min="15874" max="15874" width="14.109375" style="112" bestFit="1" customWidth="1"/>
    <col min="15875" max="15875" width="29.109375" style="112" bestFit="1" customWidth="1"/>
    <col min="15876" max="15879" width="11.44140625" style="112"/>
    <col min="15880" max="15880" width="15.6640625" style="112" bestFit="1" customWidth="1"/>
    <col min="15881" max="15881" width="22.5546875" style="112" bestFit="1" customWidth="1"/>
    <col min="15882" max="15882" width="14.109375" style="112" bestFit="1" customWidth="1"/>
    <col min="15883" max="15883" width="29.109375" style="112" bestFit="1" customWidth="1"/>
    <col min="15884" max="16127" width="11.44140625" style="112"/>
    <col min="16128" max="16128" width="15.6640625" style="112" bestFit="1" customWidth="1"/>
    <col min="16129" max="16129" width="22.5546875" style="112" bestFit="1" customWidth="1"/>
    <col min="16130" max="16130" width="14.109375" style="112" bestFit="1" customWidth="1"/>
    <col min="16131" max="16131" width="29.109375" style="112" bestFit="1" customWidth="1"/>
    <col min="16132" max="16135" width="11.44140625" style="112"/>
    <col min="16136" max="16136" width="15.6640625" style="112" bestFit="1" customWidth="1"/>
    <col min="16137" max="16137" width="22.5546875" style="112" bestFit="1" customWidth="1"/>
    <col min="16138" max="16138" width="14.109375" style="112" bestFit="1" customWidth="1"/>
    <col min="16139" max="16139" width="29.109375" style="112" bestFit="1" customWidth="1"/>
    <col min="16140" max="16384" width="11.44140625" style="112"/>
  </cols>
  <sheetData>
    <row r="1" spans="2:40" x14ac:dyDescent="0.25">
      <c r="B1" s="111"/>
      <c r="C1" s="111"/>
    </row>
    <row r="11" spans="2:40" x14ac:dyDescent="0.25">
      <c r="H11" s="112" t="s">
        <v>823</v>
      </c>
      <c r="I11" s="112" t="s">
        <v>178</v>
      </c>
      <c r="J11" s="112" t="s">
        <v>258</v>
      </c>
      <c r="K11" s="112" t="s">
        <v>824</v>
      </c>
      <c r="L11" s="112" t="s">
        <v>825</v>
      </c>
      <c r="M11" s="112" t="s">
        <v>826</v>
      </c>
      <c r="N11" s="112" t="s">
        <v>827</v>
      </c>
      <c r="O11" s="112" t="s">
        <v>189</v>
      </c>
      <c r="P11" s="112" t="s">
        <v>828</v>
      </c>
      <c r="Q11" s="112" t="s">
        <v>829</v>
      </c>
      <c r="R11" s="112" t="s">
        <v>830</v>
      </c>
      <c r="S11" s="112" t="s">
        <v>831</v>
      </c>
      <c r="T11" s="112" t="s">
        <v>832</v>
      </c>
      <c r="U11" s="112" t="s">
        <v>833</v>
      </c>
      <c r="V11" s="112" t="s">
        <v>834</v>
      </c>
      <c r="W11" s="112" t="s">
        <v>835</v>
      </c>
      <c r="X11" s="112" t="s">
        <v>836</v>
      </c>
      <c r="Y11" s="112" t="s">
        <v>837</v>
      </c>
      <c r="Z11" s="112" t="s">
        <v>838</v>
      </c>
      <c r="AA11" s="112" t="s">
        <v>839</v>
      </c>
      <c r="AB11" s="112" t="s">
        <v>840</v>
      </c>
      <c r="AC11" s="112" t="s">
        <v>223</v>
      </c>
      <c r="AD11" s="112" t="s">
        <v>841</v>
      </c>
      <c r="AE11" s="112" t="s">
        <v>842</v>
      </c>
      <c r="AF11" s="112" t="s">
        <v>843</v>
      </c>
      <c r="AG11" s="112" t="s">
        <v>403</v>
      </c>
      <c r="AH11" s="112" t="s">
        <v>844</v>
      </c>
      <c r="AI11" s="112" t="s">
        <v>845</v>
      </c>
      <c r="AJ11" s="112" t="s">
        <v>444</v>
      </c>
      <c r="AK11" s="112" t="s">
        <v>846</v>
      </c>
      <c r="AL11" s="112" t="s">
        <v>847</v>
      </c>
      <c r="AM11" s="112" t="s">
        <v>848</v>
      </c>
      <c r="AN11" s="112" t="s">
        <v>849</v>
      </c>
    </row>
    <row r="12" spans="2:40" x14ac:dyDescent="0.25">
      <c r="G12" s="112" t="s">
        <v>164</v>
      </c>
      <c r="H12" s="112" t="s">
        <v>850</v>
      </c>
      <c r="I12" s="112" t="s">
        <v>174</v>
      </c>
      <c r="J12" s="112" t="s">
        <v>258</v>
      </c>
      <c r="K12" s="112" t="s">
        <v>264</v>
      </c>
      <c r="L12" s="112" t="s">
        <v>851</v>
      </c>
      <c r="M12" s="112" t="s">
        <v>852</v>
      </c>
      <c r="N12" s="112" t="s">
        <v>301</v>
      </c>
      <c r="O12" s="112" t="s">
        <v>389</v>
      </c>
      <c r="P12" s="112" t="s">
        <v>406</v>
      </c>
      <c r="Q12" s="112" t="s">
        <v>413</v>
      </c>
      <c r="R12" s="112" t="s">
        <v>853</v>
      </c>
      <c r="S12" s="112" t="s">
        <v>447</v>
      </c>
      <c r="T12" s="112" t="s">
        <v>854</v>
      </c>
      <c r="U12" s="112" t="s">
        <v>465</v>
      </c>
      <c r="V12" s="112" t="s">
        <v>483</v>
      </c>
      <c r="W12" s="112" t="s">
        <v>855</v>
      </c>
      <c r="X12" s="112" t="s">
        <v>577</v>
      </c>
      <c r="Y12" s="112" t="s">
        <v>279</v>
      </c>
      <c r="Z12" s="112" t="s">
        <v>549</v>
      </c>
      <c r="AA12" s="112" t="s">
        <v>585</v>
      </c>
      <c r="AB12" s="112" t="s">
        <v>599</v>
      </c>
      <c r="AC12" s="112" t="s">
        <v>856</v>
      </c>
      <c r="AD12" s="112" t="s">
        <v>653</v>
      </c>
      <c r="AE12" s="112" t="s">
        <v>857</v>
      </c>
      <c r="AF12" s="112" t="s">
        <v>858</v>
      </c>
      <c r="AG12" s="112" t="s">
        <v>859</v>
      </c>
      <c r="AH12" s="112" t="s">
        <v>860</v>
      </c>
      <c r="AI12" s="112" t="s">
        <v>701</v>
      </c>
      <c r="AJ12" s="112" t="s">
        <v>307</v>
      </c>
      <c r="AK12" s="112" t="s">
        <v>760</v>
      </c>
      <c r="AL12" s="112" t="s">
        <v>861</v>
      </c>
      <c r="AM12" s="112" t="s">
        <v>862</v>
      </c>
      <c r="AN12" s="112" t="s">
        <v>863</v>
      </c>
    </row>
    <row r="13" spans="2:40" x14ac:dyDescent="0.25">
      <c r="C13" s="112" t="s">
        <v>1189</v>
      </c>
      <c r="F13" s="112">
        <v>1</v>
      </c>
      <c r="G13" s="112" t="s">
        <v>823</v>
      </c>
      <c r="H13" s="112" t="s">
        <v>864</v>
      </c>
      <c r="I13" s="112" t="s">
        <v>865</v>
      </c>
      <c r="J13" s="112" t="s">
        <v>259</v>
      </c>
      <c r="K13" s="112" t="s">
        <v>866</v>
      </c>
      <c r="M13" s="112" t="s">
        <v>277</v>
      </c>
      <c r="N13" s="112" t="s">
        <v>302</v>
      </c>
      <c r="O13" s="112" t="s">
        <v>390</v>
      </c>
      <c r="P13" s="112" t="s">
        <v>867</v>
      </c>
      <c r="Q13" s="112" t="s">
        <v>414</v>
      </c>
      <c r="R13" s="112" t="s">
        <v>180</v>
      </c>
      <c r="S13" s="112" t="s">
        <v>448</v>
      </c>
      <c r="T13" s="112" t="s">
        <v>868</v>
      </c>
      <c r="U13" s="112" t="s">
        <v>307</v>
      </c>
      <c r="V13" s="112" t="s">
        <v>856</v>
      </c>
      <c r="W13" s="112" t="s">
        <v>869</v>
      </c>
      <c r="X13" s="112" t="s">
        <v>578</v>
      </c>
      <c r="Y13" s="112" t="s">
        <v>548</v>
      </c>
      <c r="Z13" s="112" t="s">
        <v>550</v>
      </c>
      <c r="AA13" s="112" t="s">
        <v>870</v>
      </c>
      <c r="AB13" s="112" t="s">
        <v>600</v>
      </c>
      <c r="AC13" s="112" t="s">
        <v>618</v>
      </c>
      <c r="AD13" s="112" t="s">
        <v>654</v>
      </c>
      <c r="AE13" s="112" t="s">
        <v>871</v>
      </c>
      <c r="AF13" s="112" t="s">
        <v>307</v>
      </c>
      <c r="AG13" s="112" t="s">
        <v>427</v>
      </c>
      <c r="AH13" s="112" t="s">
        <v>872</v>
      </c>
      <c r="AI13" s="112" t="s">
        <v>406</v>
      </c>
      <c r="AJ13" s="112" t="s">
        <v>750</v>
      </c>
      <c r="AK13" s="112" t="s">
        <v>761</v>
      </c>
      <c r="AL13" s="112" t="s">
        <v>873</v>
      </c>
      <c r="AM13" s="112" t="s">
        <v>874</v>
      </c>
      <c r="AN13" s="112" t="s">
        <v>822</v>
      </c>
    </row>
    <row r="14" spans="2:40" x14ac:dyDescent="0.25">
      <c r="C14" s="112" t="s">
        <v>1190</v>
      </c>
      <c r="F14" s="112">
        <v>2</v>
      </c>
      <c r="G14" s="112" t="s">
        <v>178</v>
      </c>
      <c r="H14" s="112" t="s">
        <v>875</v>
      </c>
      <c r="I14" s="112" t="s">
        <v>876</v>
      </c>
      <c r="J14" s="112" t="s">
        <v>260</v>
      </c>
      <c r="K14" s="112" t="s">
        <v>265</v>
      </c>
      <c r="M14" s="112" t="s">
        <v>278</v>
      </c>
      <c r="N14" s="112" t="s">
        <v>303</v>
      </c>
      <c r="O14" s="112" t="s">
        <v>391</v>
      </c>
      <c r="P14" s="112" t="s">
        <v>877</v>
      </c>
      <c r="Q14" s="112" t="s">
        <v>415</v>
      </c>
      <c r="R14" s="112" t="s">
        <v>427</v>
      </c>
      <c r="S14" s="112" t="s">
        <v>449</v>
      </c>
      <c r="T14" s="112" t="s">
        <v>878</v>
      </c>
      <c r="U14" s="112" t="s">
        <v>466</v>
      </c>
      <c r="V14" s="112" t="s">
        <v>484</v>
      </c>
      <c r="W14" s="112" t="s">
        <v>879</v>
      </c>
      <c r="X14" s="112" t="s">
        <v>579</v>
      </c>
      <c r="Y14" s="112" t="s">
        <v>880</v>
      </c>
      <c r="Z14" s="112" t="s">
        <v>551</v>
      </c>
      <c r="AA14" s="112" t="s">
        <v>586</v>
      </c>
      <c r="AB14" s="112" t="s">
        <v>601</v>
      </c>
      <c r="AC14" s="112" t="s">
        <v>619</v>
      </c>
      <c r="AD14" s="112" t="s">
        <v>655</v>
      </c>
      <c r="AE14" s="112" t="s">
        <v>684</v>
      </c>
      <c r="AF14" s="112" t="s">
        <v>881</v>
      </c>
      <c r="AG14" s="112" t="s">
        <v>882</v>
      </c>
      <c r="AI14" s="112" t="s">
        <v>702</v>
      </c>
      <c r="AJ14" s="112" t="s">
        <v>883</v>
      </c>
      <c r="AK14" s="112" t="s">
        <v>762</v>
      </c>
      <c r="AL14" s="112" t="s">
        <v>794</v>
      </c>
      <c r="AM14" s="112" t="s">
        <v>884</v>
      </c>
      <c r="AN14" s="112" t="s">
        <v>885</v>
      </c>
    </row>
    <row r="15" spans="2:40" x14ac:dyDescent="0.25">
      <c r="C15" s="112" t="s">
        <v>1191</v>
      </c>
      <c r="F15" s="112">
        <v>3</v>
      </c>
      <c r="G15" s="112" t="s">
        <v>258</v>
      </c>
      <c r="H15" s="112" t="s">
        <v>886</v>
      </c>
      <c r="I15" s="112" t="s">
        <v>887</v>
      </c>
      <c r="J15" s="112" t="s">
        <v>261</v>
      </c>
      <c r="K15" s="112" t="s">
        <v>266</v>
      </c>
      <c r="M15" s="112" t="s">
        <v>279</v>
      </c>
      <c r="N15" s="112" t="s">
        <v>888</v>
      </c>
      <c r="O15" s="112" t="s">
        <v>889</v>
      </c>
      <c r="P15" s="112" t="s">
        <v>890</v>
      </c>
      <c r="Q15" s="112" t="s">
        <v>416</v>
      </c>
      <c r="R15" s="112" t="s">
        <v>826</v>
      </c>
      <c r="S15" s="112" t="s">
        <v>450</v>
      </c>
      <c r="T15" s="112" t="s">
        <v>891</v>
      </c>
      <c r="U15" s="112" t="s">
        <v>892</v>
      </c>
      <c r="V15" s="112" t="s">
        <v>485</v>
      </c>
      <c r="W15" s="112" t="s">
        <v>893</v>
      </c>
      <c r="X15" s="112" t="s">
        <v>580</v>
      </c>
      <c r="Y15" s="112" t="s">
        <v>894</v>
      </c>
      <c r="Z15" s="112" t="s">
        <v>552</v>
      </c>
      <c r="AA15" s="112" t="s">
        <v>587</v>
      </c>
      <c r="AB15" s="112" t="s">
        <v>602</v>
      </c>
      <c r="AC15" s="112" t="s">
        <v>895</v>
      </c>
      <c r="AD15" s="112" t="s">
        <v>656</v>
      </c>
      <c r="AE15" s="112" t="s">
        <v>896</v>
      </c>
      <c r="AF15" s="112" t="s">
        <v>687</v>
      </c>
      <c r="AG15" s="112" t="s">
        <v>897</v>
      </c>
      <c r="AI15" s="112" t="s">
        <v>181</v>
      </c>
      <c r="AJ15" s="112" t="s">
        <v>898</v>
      </c>
      <c r="AK15" s="112" t="s">
        <v>899</v>
      </c>
      <c r="AL15" s="112" t="s">
        <v>180</v>
      </c>
      <c r="AM15" s="112" t="s">
        <v>900</v>
      </c>
      <c r="AN15" s="112" t="s">
        <v>901</v>
      </c>
    </row>
    <row r="16" spans="2:40" x14ac:dyDescent="0.25">
      <c r="C16" s="112" t="s">
        <v>1192</v>
      </c>
      <c r="F16" s="112">
        <v>4</v>
      </c>
      <c r="G16" s="112" t="s">
        <v>824</v>
      </c>
      <c r="H16" s="112" t="s">
        <v>902</v>
      </c>
      <c r="I16" s="112" t="s">
        <v>175</v>
      </c>
      <c r="J16" s="112" t="s">
        <v>903</v>
      </c>
      <c r="K16" s="112" t="s">
        <v>267</v>
      </c>
      <c r="M16" s="112" t="s">
        <v>904</v>
      </c>
      <c r="N16" s="112" t="s">
        <v>304</v>
      </c>
      <c r="O16" s="112" t="s">
        <v>905</v>
      </c>
      <c r="P16" s="112" t="s">
        <v>407</v>
      </c>
      <c r="Q16" s="112" t="s">
        <v>906</v>
      </c>
      <c r="R16" s="112" t="s">
        <v>428</v>
      </c>
      <c r="S16" s="112" t="s">
        <v>451</v>
      </c>
      <c r="T16" s="112" t="s">
        <v>907</v>
      </c>
      <c r="U16" s="112" t="s">
        <v>467</v>
      </c>
      <c r="V16" s="112" t="s">
        <v>908</v>
      </c>
      <c r="W16" s="112" t="s">
        <v>909</v>
      </c>
      <c r="X16" s="112" t="s">
        <v>581</v>
      </c>
      <c r="Z16" s="112" t="s">
        <v>553</v>
      </c>
      <c r="AA16" s="112" t="s">
        <v>588</v>
      </c>
      <c r="AB16" s="112" t="s">
        <v>603</v>
      </c>
      <c r="AC16" s="112" t="s">
        <v>910</v>
      </c>
      <c r="AD16" s="112" t="s">
        <v>657</v>
      </c>
      <c r="AE16" s="112" t="s">
        <v>685</v>
      </c>
      <c r="AF16" s="112" t="s">
        <v>833</v>
      </c>
      <c r="AG16" s="112" t="s">
        <v>694</v>
      </c>
      <c r="AI16" s="112" t="s">
        <v>703</v>
      </c>
      <c r="AJ16" s="112" t="s">
        <v>751</v>
      </c>
      <c r="AK16" s="112" t="s">
        <v>911</v>
      </c>
      <c r="AL16" s="112" t="s">
        <v>826</v>
      </c>
      <c r="AM16" s="112" t="s">
        <v>912</v>
      </c>
      <c r="AN16" s="112" t="s">
        <v>913</v>
      </c>
    </row>
    <row r="17" spans="3:40" x14ac:dyDescent="0.25">
      <c r="F17" s="112">
        <v>5</v>
      </c>
      <c r="G17" s="112" t="s">
        <v>825</v>
      </c>
      <c r="H17" s="112" t="s">
        <v>173</v>
      </c>
      <c r="I17" s="112" t="s">
        <v>176</v>
      </c>
      <c r="J17" s="112" t="s">
        <v>262</v>
      </c>
      <c r="K17" s="112" t="s">
        <v>268</v>
      </c>
      <c r="M17" s="112" t="s">
        <v>833</v>
      </c>
      <c r="N17" s="112" t="s">
        <v>305</v>
      </c>
      <c r="O17" s="112" t="s">
        <v>392</v>
      </c>
      <c r="P17" s="112" t="s">
        <v>408</v>
      </c>
      <c r="Q17" s="112" t="s">
        <v>417</v>
      </c>
      <c r="R17" s="112" t="s">
        <v>429</v>
      </c>
      <c r="S17" s="112" t="s">
        <v>914</v>
      </c>
      <c r="T17" s="112" t="s">
        <v>915</v>
      </c>
      <c r="U17" s="112" t="s">
        <v>916</v>
      </c>
      <c r="V17" s="112" t="s">
        <v>917</v>
      </c>
      <c r="W17" s="112" t="s">
        <v>918</v>
      </c>
      <c r="X17" s="112" t="s">
        <v>919</v>
      </c>
      <c r="Z17" s="112" t="s">
        <v>554</v>
      </c>
      <c r="AA17" s="112" t="s">
        <v>589</v>
      </c>
      <c r="AB17" s="112" t="s">
        <v>604</v>
      </c>
      <c r="AC17" s="112" t="s">
        <v>888</v>
      </c>
      <c r="AD17" s="112" t="s">
        <v>658</v>
      </c>
      <c r="AE17" s="112" t="s">
        <v>920</v>
      </c>
      <c r="AF17" s="112" t="s">
        <v>688</v>
      </c>
      <c r="AG17" s="112" t="s">
        <v>695</v>
      </c>
      <c r="AI17" s="112" t="s">
        <v>704</v>
      </c>
      <c r="AJ17" s="112" t="s">
        <v>921</v>
      </c>
      <c r="AK17" s="112" t="s">
        <v>763</v>
      </c>
      <c r="AL17" s="112" t="s">
        <v>795</v>
      </c>
      <c r="AM17" s="112" t="s">
        <v>922</v>
      </c>
      <c r="AN17" s="112" t="s">
        <v>923</v>
      </c>
    </row>
    <row r="18" spans="3:40" x14ac:dyDescent="0.25">
      <c r="F18" s="112">
        <v>6</v>
      </c>
      <c r="G18" s="112" t="s">
        <v>826</v>
      </c>
      <c r="H18" s="112" t="s">
        <v>924</v>
      </c>
      <c r="I18" s="112" t="s">
        <v>925</v>
      </c>
      <c r="J18" s="112" t="s">
        <v>263</v>
      </c>
      <c r="K18" s="112" t="s">
        <v>269</v>
      </c>
      <c r="M18" s="112" t="s">
        <v>926</v>
      </c>
      <c r="N18" s="112" t="s">
        <v>306</v>
      </c>
      <c r="O18" s="112" t="s">
        <v>393</v>
      </c>
      <c r="P18" s="112" t="s">
        <v>927</v>
      </c>
      <c r="Q18" s="112" t="s">
        <v>418</v>
      </c>
      <c r="R18" s="112" t="s">
        <v>430</v>
      </c>
      <c r="S18" s="112" t="s">
        <v>928</v>
      </c>
      <c r="T18" s="112" t="s">
        <v>462</v>
      </c>
      <c r="U18" s="112" t="s">
        <v>468</v>
      </c>
      <c r="V18" s="112" t="s">
        <v>486</v>
      </c>
      <c r="W18" s="112" t="s">
        <v>929</v>
      </c>
      <c r="X18" s="112" t="s">
        <v>582</v>
      </c>
      <c r="Z18" s="112" t="s">
        <v>555</v>
      </c>
      <c r="AA18" s="112" t="s">
        <v>590</v>
      </c>
      <c r="AB18" s="112" t="s">
        <v>605</v>
      </c>
      <c r="AC18" s="112" t="s">
        <v>620</v>
      </c>
      <c r="AD18" s="112" t="s">
        <v>659</v>
      </c>
      <c r="AE18" s="112" t="s">
        <v>930</v>
      </c>
      <c r="AF18" s="112" t="s">
        <v>931</v>
      </c>
      <c r="AG18" s="112" t="s">
        <v>696</v>
      </c>
      <c r="AI18" s="112" t="s">
        <v>185</v>
      </c>
      <c r="AJ18" s="112" t="s">
        <v>752</v>
      </c>
      <c r="AK18" s="112" t="s">
        <v>764</v>
      </c>
      <c r="AL18" s="112" t="s">
        <v>796</v>
      </c>
      <c r="AM18" s="112" t="s">
        <v>932</v>
      </c>
    </row>
    <row r="19" spans="3:40" x14ac:dyDescent="0.25">
      <c r="F19" s="112">
        <v>7</v>
      </c>
      <c r="G19" s="112" t="s">
        <v>827</v>
      </c>
      <c r="H19" s="112" t="s">
        <v>933</v>
      </c>
      <c r="I19" s="112" t="s">
        <v>177</v>
      </c>
      <c r="K19" s="112" t="s">
        <v>270</v>
      </c>
      <c r="M19" s="112" t="s">
        <v>280</v>
      </c>
      <c r="N19" s="112" t="s">
        <v>827</v>
      </c>
      <c r="O19" s="112" t="s">
        <v>394</v>
      </c>
      <c r="P19" s="112" t="s">
        <v>934</v>
      </c>
      <c r="Q19" s="112" t="s">
        <v>935</v>
      </c>
      <c r="R19" s="112" t="s">
        <v>431</v>
      </c>
      <c r="S19" s="112" t="s">
        <v>936</v>
      </c>
      <c r="T19" s="112" t="s">
        <v>663</v>
      </c>
      <c r="U19" s="112" t="s">
        <v>469</v>
      </c>
      <c r="V19" s="112" t="s">
        <v>937</v>
      </c>
      <c r="W19" s="112" t="s">
        <v>938</v>
      </c>
      <c r="X19" s="112" t="s">
        <v>583</v>
      </c>
      <c r="Z19" s="112" t="s">
        <v>556</v>
      </c>
      <c r="AA19" s="112" t="s">
        <v>939</v>
      </c>
      <c r="AB19" s="112" t="s">
        <v>606</v>
      </c>
      <c r="AC19" s="112" t="s">
        <v>621</v>
      </c>
      <c r="AD19" s="112" t="s">
        <v>660</v>
      </c>
      <c r="AE19" s="112" t="s">
        <v>235</v>
      </c>
      <c r="AF19" s="112" t="s">
        <v>689</v>
      </c>
      <c r="AG19" s="112" t="s">
        <v>697</v>
      </c>
      <c r="AI19" s="112" t="s">
        <v>826</v>
      </c>
      <c r="AJ19" s="112" t="s">
        <v>940</v>
      </c>
      <c r="AK19" s="112" t="s">
        <v>941</v>
      </c>
      <c r="AL19" s="112" t="s">
        <v>797</v>
      </c>
      <c r="AM19" s="112" t="s">
        <v>942</v>
      </c>
    </row>
    <row r="20" spans="3:40" x14ac:dyDescent="0.25">
      <c r="C20" s="112" t="s">
        <v>1193</v>
      </c>
      <c r="F20" s="112">
        <v>8</v>
      </c>
      <c r="G20" s="112" t="s">
        <v>189</v>
      </c>
      <c r="I20" s="112" t="s">
        <v>943</v>
      </c>
      <c r="K20" s="112" t="s">
        <v>944</v>
      </c>
      <c r="M20" s="112" t="s">
        <v>945</v>
      </c>
      <c r="N20" s="112" t="s">
        <v>187</v>
      </c>
      <c r="O20" s="112" t="s">
        <v>338</v>
      </c>
      <c r="P20" s="112" t="s">
        <v>946</v>
      </c>
      <c r="Q20" s="112" t="s">
        <v>419</v>
      </c>
      <c r="R20" s="112" t="s">
        <v>432</v>
      </c>
      <c r="S20" s="112" t="s">
        <v>452</v>
      </c>
      <c r="T20" s="112" t="s">
        <v>947</v>
      </c>
      <c r="U20" s="112" t="s">
        <v>470</v>
      </c>
      <c r="V20" s="112" t="s">
        <v>487</v>
      </c>
      <c r="X20" s="112" t="s">
        <v>584</v>
      </c>
      <c r="Z20" s="112" t="s">
        <v>948</v>
      </c>
      <c r="AA20" s="112" t="s">
        <v>591</v>
      </c>
      <c r="AB20" s="112" t="s">
        <v>607</v>
      </c>
      <c r="AC20" s="112" t="s">
        <v>949</v>
      </c>
      <c r="AD20" s="112" t="s">
        <v>950</v>
      </c>
      <c r="AE20" s="112" t="s">
        <v>679</v>
      </c>
      <c r="AF20" s="112" t="s">
        <v>690</v>
      </c>
      <c r="AG20" s="112" t="s">
        <v>951</v>
      </c>
      <c r="AI20" s="112" t="s">
        <v>952</v>
      </c>
      <c r="AJ20" s="112" t="s">
        <v>753</v>
      </c>
      <c r="AK20" s="112" t="s">
        <v>953</v>
      </c>
      <c r="AL20" s="112" t="s">
        <v>798</v>
      </c>
    </row>
    <row r="21" spans="3:40" x14ac:dyDescent="0.25">
      <c r="C21" s="112" t="s">
        <v>1194</v>
      </c>
      <c r="F21" s="112">
        <v>9</v>
      </c>
      <c r="G21" s="112" t="s">
        <v>828</v>
      </c>
      <c r="I21" s="112" t="s">
        <v>954</v>
      </c>
      <c r="K21" s="112" t="s">
        <v>271</v>
      </c>
      <c r="M21" s="112" t="s">
        <v>282</v>
      </c>
      <c r="N21" s="112" t="s">
        <v>307</v>
      </c>
      <c r="O21" s="112" t="s">
        <v>955</v>
      </c>
      <c r="P21" s="112" t="s">
        <v>410</v>
      </c>
      <c r="Q21" s="112" t="s">
        <v>420</v>
      </c>
      <c r="R21" s="112" t="s">
        <v>433</v>
      </c>
      <c r="S21" s="112" t="s">
        <v>453</v>
      </c>
      <c r="T21" s="112" t="s">
        <v>956</v>
      </c>
      <c r="U21" s="112" t="s">
        <v>471</v>
      </c>
      <c r="V21" s="112" t="s">
        <v>488</v>
      </c>
      <c r="X21" s="112" t="s">
        <v>299</v>
      </c>
      <c r="Z21" s="112" t="s">
        <v>957</v>
      </c>
      <c r="AA21" s="112" t="s">
        <v>592</v>
      </c>
      <c r="AB21" s="112" t="s">
        <v>608</v>
      </c>
      <c r="AC21" s="112" t="s">
        <v>958</v>
      </c>
      <c r="AD21" s="112" t="s">
        <v>959</v>
      </c>
      <c r="AE21" s="112" t="s">
        <v>686</v>
      </c>
      <c r="AF21" s="112" t="s">
        <v>691</v>
      </c>
      <c r="AG21" s="112" t="s">
        <v>960</v>
      </c>
      <c r="AI21" s="112" t="s">
        <v>487</v>
      </c>
      <c r="AJ21" s="112" t="s">
        <v>754</v>
      </c>
      <c r="AK21" s="112" t="s">
        <v>765</v>
      </c>
      <c r="AL21" s="112" t="s">
        <v>961</v>
      </c>
    </row>
    <row r="22" spans="3:40" x14ac:dyDescent="0.25">
      <c r="F22" s="112">
        <v>10</v>
      </c>
      <c r="G22" s="112" t="s">
        <v>829</v>
      </c>
      <c r="I22" s="112" t="s">
        <v>962</v>
      </c>
      <c r="K22" s="112" t="s">
        <v>963</v>
      </c>
      <c r="M22" s="112" t="s">
        <v>283</v>
      </c>
      <c r="N22" s="112" t="s">
        <v>308</v>
      </c>
      <c r="O22" s="112" t="s">
        <v>395</v>
      </c>
      <c r="P22" s="112" t="s">
        <v>411</v>
      </c>
      <c r="Q22" s="112" t="s">
        <v>421</v>
      </c>
      <c r="R22" s="112" t="s">
        <v>409</v>
      </c>
      <c r="S22" s="112" t="s">
        <v>454</v>
      </c>
      <c r="T22" s="112" t="s">
        <v>964</v>
      </c>
      <c r="U22" s="112" t="s">
        <v>473</v>
      </c>
      <c r="V22" s="112" t="s">
        <v>965</v>
      </c>
      <c r="Z22" s="112" t="s">
        <v>557</v>
      </c>
      <c r="AA22" s="112" t="s">
        <v>593</v>
      </c>
      <c r="AB22" s="112" t="s">
        <v>209</v>
      </c>
      <c r="AC22" s="112" t="s">
        <v>622</v>
      </c>
      <c r="AD22" s="112" t="s">
        <v>661</v>
      </c>
      <c r="AE22" s="112" t="s">
        <v>966</v>
      </c>
      <c r="AF22" s="112" t="s">
        <v>692</v>
      </c>
      <c r="AG22" s="112" t="s">
        <v>698</v>
      </c>
      <c r="AI22" s="112" t="s">
        <v>705</v>
      </c>
      <c r="AJ22" s="112" t="s">
        <v>967</v>
      </c>
      <c r="AK22" s="112" t="s">
        <v>766</v>
      </c>
      <c r="AL22" s="112" t="s">
        <v>968</v>
      </c>
    </row>
    <row r="23" spans="3:40" x14ac:dyDescent="0.25">
      <c r="F23" s="112">
        <v>11</v>
      </c>
      <c r="G23" s="112" t="s">
        <v>830</v>
      </c>
      <c r="I23" s="112" t="s">
        <v>179</v>
      </c>
      <c r="K23" s="112" t="s">
        <v>969</v>
      </c>
      <c r="M23" s="112" t="s">
        <v>970</v>
      </c>
      <c r="N23" s="112" t="s">
        <v>189</v>
      </c>
      <c r="O23" s="112" t="s">
        <v>396</v>
      </c>
      <c r="P23" s="112" t="s">
        <v>971</v>
      </c>
      <c r="Q23" s="112" t="s">
        <v>231</v>
      </c>
      <c r="R23" s="112" t="s">
        <v>434</v>
      </c>
      <c r="S23" s="112" t="s">
        <v>972</v>
      </c>
      <c r="T23" s="112" t="s">
        <v>973</v>
      </c>
      <c r="U23" s="112" t="s">
        <v>472</v>
      </c>
      <c r="V23" s="112" t="s">
        <v>974</v>
      </c>
      <c r="Z23" s="112" t="s">
        <v>210</v>
      </c>
      <c r="AA23" s="112" t="s">
        <v>594</v>
      </c>
      <c r="AB23" s="112" t="s">
        <v>591</v>
      </c>
      <c r="AC23" s="112" t="s">
        <v>833</v>
      </c>
      <c r="AD23" s="112" t="s">
        <v>662</v>
      </c>
      <c r="AE23" s="112" t="s">
        <v>975</v>
      </c>
      <c r="AF23" s="112" t="s">
        <v>693</v>
      </c>
      <c r="AG23" s="112" t="s">
        <v>699</v>
      </c>
      <c r="AI23" s="112" t="s">
        <v>706</v>
      </c>
      <c r="AJ23" s="112" t="s">
        <v>755</v>
      </c>
      <c r="AK23" s="112" t="s">
        <v>767</v>
      </c>
      <c r="AL23" s="112" t="s">
        <v>266</v>
      </c>
    </row>
    <row r="24" spans="3:40" x14ac:dyDescent="0.25">
      <c r="F24" s="112">
        <v>12</v>
      </c>
      <c r="G24" s="112" t="s">
        <v>831</v>
      </c>
      <c r="I24" s="112" t="s">
        <v>180</v>
      </c>
      <c r="K24" s="112" t="s">
        <v>272</v>
      </c>
      <c r="M24" s="112" t="s">
        <v>284</v>
      </c>
      <c r="N24" s="112" t="s">
        <v>309</v>
      </c>
      <c r="O24" s="112" t="s">
        <v>397</v>
      </c>
      <c r="P24" s="112" t="s">
        <v>976</v>
      </c>
      <c r="Q24" s="112" t="s">
        <v>422</v>
      </c>
      <c r="R24" s="112" t="s">
        <v>435</v>
      </c>
      <c r="S24" s="112" t="s">
        <v>455</v>
      </c>
      <c r="T24" s="112" t="s">
        <v>463</v>
      </c>
      <c r="U24" s="112" t="s">
        <v>977</v>
      </c>
      <c r="V24" s="112" t="s">
        <v>978</v>
      </c>
      <c r="Z24" s="112" t="s">
        <v>558</v>
      </c>
      <c r="AA24" s="112" t="s">
        <v>595</v>
      </c>
      <c r="AB24" s="112" t="s">
        <v>609</v>
      </c>
      <c r="AC24" s="112" t="s">
        <v>979</v>
      </c>
      <c r="AD24" s="112" t="s">
        <v>663</v>
      </c>
      <c r="AG24" s="112" t="s">
        <v>700</v>
      </c>
      <c r="AI24" s="112" t="s">
        <v>707</v>
      </c>
      <c r="AJ24" s="112" t="s">
        <v>756</v>
      </c>
      <c r="AK24" s="112" t="s">
        <v>768</v>
      </c>
      <c r="AL24" s="112" t="s">
        <v>799</v>
      </c>
    </row>
    <row r="25" spans="3:40" x14ac:dyDescent="0.25">
      <c r="C25" s="112" t="s">
        <v>168</v>
      </c>
      <c r="F25" s="112">
        <v>13</v>
      </c>
      <c r="G25" s="112" t="s">
        <v>832</v>
      </c>
      <c r="I25" s="112" t="s">
        <v>980</v>
      </c>
      <c r="K25" s="112" t="s">
        <v>273</v>
      </c>
      <c r="M25" s="112" t="s">
        <v>285</v>
      </c>
      <c r="N25" s="112" t="s">
        <v>310</v>
      </c>
      <c r="O25" s="112" t="s">
        <v>398</v>
      </c>
      <c r="P25" s="112" t="s">
        <v>412</v>
      </c>
      <c r="Q25" s="112" t="s">
        <v>423</v>
      </c>
      <c r="R25" s="112" t="s">
        <v>981</v>
      </c>
      <c r="S25" s="112" t="s">
        <v>982</v>
      </c>
      <c r="T25" s="112" t="s">
        <v>464</v>
      </c>
      <c r="U25" s="112" t="s">
        <v>474</v>
      </c>
      <c r="V25" s="112" t="s">
        <v>489</v>
      </c>
      <c r="Z25" s="112" t="s">
        <v>559</v>
      </c>
      <c r="AA25" s="112" t="s">
        <v>596</v>
      </c>
      <c r="AB25" s="112" t="s">
        <v>610</v>
      </c>
      <c r="AC25" s="112" t="s">
        <v>623</v>
      </c>
      <c r="AD25" s="112" t="s">
        <v>664</v>
      </c>
      <c r="AG25" s="112" t="s">
        <v>245</v>
      </c>
      <c r="AI25" s="112" t="s">
        <v>983</v>
      </c>
      <c r="AJ25" s="112" t="s">
        <v>984</v>
      </c>
      <c r="AK25" s="112" t="s">
        <v>769</v>
      </c>
      <c r="AL25" s="112" t="s">
        <v>800</v>
      </c>
    </row>
    <row r="26" spans="3:40" x14ac:dyDescent="0.25">
      <c r="C26" s="112" t="s">
        <v>1195</v>
      </c>
      <c r="F26" s="112">
        <v>14</v>
      </c>
      <c r="G26" s="112" t="s">
        <v>833</v>
      </c>
      <c r="I26" s="112" t="s">
        <v>181</v>
      </c>
      <c r="K26" s="112" t="s">
        <v>985</v>
      </c>
      <c r="M26" s="112" t="s">
        <v>286</v>
      </c>
      <c r="N26" s="112" t="s">
        <v>311</v>
      </c>
      <c r="O26" s="112" t="s">
        <v>399</v>
      </c>
      <c r="P26" s="112" t="s">
        <v>253</v>
      </c>
      <c r="Q26" s="112" t="s">
        <v>424</v>
      </c>
      <c r="R26" s="112" t="s">
        <v>436</v>
      </c>
      <c r="S26" s="112" t="s">
        <v>986</v>
      </c>
      <c r="T26" s="112" t="s">
        <v>987</v>
      </c>
      <c r="U26" s="112" t="s">
        <v>475</v>
      </c>
      <c r="V26" s="112" t="s">
        <v>988</v>
      </c>
      <c r="Z26" s="112" t="s">
        <v>989</v>
      </c>
      <c r="AA26" s="112" t="s">
        <v>404</v>
      </c>
      <c r="AB26" s="112" t="s">
        <v>990</v>
      </c>
      <c r="AC26" s="112" t="s">
        <v>624</v>
      </c>
      <c r="AD26" s="112" t="s">
        <v>665</v>
      </c>
      <c r="AI26" s="112" t="s">
        <v>708</v>
      </c>
      <c r="AJ26" s="112" t="s">
        <v>757</v>
      </c>
      <c r="AK26" s="112" t="s">
        <v>770</v>
      </c>
      <c r="AL26" s="112" t="s">
        <v>801</v>
      </c>
    </row>
    <row r="27" spans="3:40" x14ac:dyDescent="0.25">
      <c r="C27" s="112" t="s">
        <v>1196</v>
      </c>
      <c r="F27" s="112">
        <v>15</v>
      </c>
      <c r="G27" s="112" t="s">
        <v>834</v>
      </c>
      <c r="I27" s="112" t="s">
        <v>182</v>
      </c>
      <c r="K27" s="112" t="s">
        <v>274</v>
      </c>
      <c r="M27" s="112" t="s">
        <v>287</v>
      </c>
      <c r="N27" s="112" t="s">
        <v>991</v>
      </c>
      <c r="O27" s="112" t="s">
        <v>992</v>
      </c>
      <c r="Q27" s="112" t="s">
        <v>425</v>
      </c>
      <c r="R27" s="112" t="s">
        <v>437</v>
      </c>
      <c r="S27" s="112" t="s">
        <v>456</v>
      </c>
      <c r="T27" s="112" t="s">
        <v>402</v>
      </c>
      <c r="U27" s="112" t="s">
        <v>476</v>
      </c>
      <c r="V27" s="112" t="s">
        <v>490</v>
      </c>
      <c r="Z27" s="112" t="s">
        <v>560</v>
      </c>
      <c r="AA27" s="112" t="s">
        <v>993</v>
      </c>
      <c r="AB27" s="112" t="s">
        <v>994</v>
      </c>
      <c r="AC27" s="112" t="s">
        <v>625</v>
      </c>
      <c r="AD27" s="112" t="s">
        <v>666</v>
      </c>
      <c r="AI27" s="112" t="s">
        <v>995</v>
      </c>
      <c r="AJ27" s="112" t="s">
        <v>996</v>
      </c>
      <c r="AK27" s="112" t="s">
        <v>771</v>
      </c>
      <c r="AL27" s="112" t="s">
        <v>802</v>
      </c>
    </row>
    <row r="28" spans="3:40" x14ac:dyDescent="0.25">
      <c r="F28" s="112">
        <v>16</v>
      </c>
      <c r="G28" s="112" t="s">
        <v>835</v>
      </c>
      <c r="I28" s="112" t="s">
        <v>183</v>
      </c>
      <c r="K28" s="112" t="s">
        <v>231</v>
      </c>
      <c r="M28" s="112" t="s">
        <v>288</v>
      </c>
      <c r="N28" s="112" t="s">
        <v>312</v>
      </c>
      <c r="O28" s="112" t="s">
        <v>400</v>
      </c>
      <c r="Q28" s="112" t="s">
        <v>426</v>
      </c>
      <c r="R28" s="112" t="s">
        <v>997</v>
      </c>
      <c r="S28" s="112" t="s">
        <v>457</v>
      </c>
      <c r="T28" s="112" t="s">
        <v>998</v>
      </c>
      <c r="U28" s="112" t="s">
        <v>477</v>
      </c>
      <c r="V28" s="112" t="s">
        <v>491</v>
      </c>
      <c r="Z28" s="112" t="s">
        <v>561</v>
      </c>
      <c r="AA28" s="112" t="s">
        <v>999</v>
      </c>
      <c r="AB28" s="112" t="s">
        <v>611</v>
      </c>
      <c r="AC28" s="112" t="s">
        <v>627</v>
      </c>
      <c r="AD28" s="112" t="s">
        <v>667</v>
      </c>
      <c r="AI28" s="112" t="s">
        <v>709</v>
      </c>
      <c r="AJ28" s="112" t="s">
        <v>1000</v>
      </c>
      <c r="AK28" s="112" t="s">
        <v>772</v>
      </c>
      <c r="AL28" s="112" t="s">
        <v>803</v>
      </c>
    </row>
    <row r="29" spans="3:40" x14ac:dyDescent="0.25">
      <c r="F29" s="112">
        <v>17</v>
      </c>
      <c r="G29" s="112" t="s">
        <v>836</v>
      </c>
      <c r="I29" s="112" t="s">
        <v>184</v>
      </c>
      <c r="K29" s="112" t="s">
        <v>1001</v>
      </c>
      <c r="M29" s="112" t="s">
        <v>289</v>
      </c>
      <c r="N29" s="112" t="s">
        <v>313</v>
      </c>
      <c r="O29" s="112" t="s">
        <v>401</v>
      </c>
      <c r="Q29" s="112" t="s">
        <v>299</v>
      </c>
      <c r="R29" s="112" t="s">
        <v>438</v>
      </c>
      <c r="S29" s="112" t="s">
        <v>458</v>
      </c>
      <c r="T29" s="112" t="s">
        <v>1002</v>
      </c>
      <c r="U29" s="112" t="s">
        <v>478</v>
      </c>
      <c r="V29" s="112" t="s">
        <v>1003</v>
      </c>
      <c r="Z29" s="112" t="s">
        <v>1004</v>
      </c>
      <c r="AA29" s="112" t="s">
        <v>597</v>
      </c>
      <c r="AB29" s="112" t="s">
        <v>612</v>
      </c>
      <c r="AC29" s="112" t="s">
        <v>1005</v>
      </c>
      <c r="AD29" s="112" t="s">
        <v>1006</v>
      </c>
      <c r="AI29" s="112" t="s">
        <v>467</v>
      </c>
      <c r="AJ29" s="112" t="s">
        <v>758</v>
      </c>
      <c r="AK29" s="112" t="s">
        <v>773</v>
      </c>
      <c r="AL29" s="112" t="s">
        <v>804</v>
      </c>
    </row>
    <row r="30" spans="3:40" x14ac:dyDescent="0.25">
      <c r="C30" s="112" t="s">
        <v>1198</v>
      </c>
      <c r="F30" s="112">
        <v>18</v>
      </c>
      <c r="G30" s="112" t="s">
        <v>837</v>
      </c>
      <c r="I30" s="112" t="s">
        <v>185</v>
      </c>
      <c r="K30" s="112" t="s">
        <v>1007</v>
      </c>
      <c r="M30" s="112" t="s">
        <v>290</v>
      </c>
      <c r="N30" s="112" t="s">
        <v>314</v>
      </c>
      <c r="O30" s="112" t="s">
        <v>402</v>
      </c>
      <c r="Q30" s="112" t="s">
        <v>1008</v>
      </c>
      <c r="R30" s="112" t="s">
        <v>439</v>
      </c>
      <c r="S30" s="112" t="s">
        <v>1009</v>
      </c>
      <c r="T30" s="112" t="s">
        <v>1010</v>
      </c>
      <c r="U30" s="112" t="s">
        <v>1011</v>
      </c>
      <c r="V30" s="112" t="s">
        <v>1012</v>
      </c>
      <c r="Z30" s="112" t="s">
        <v>1013</v>
      </c>
      <c r="AA30" s="112" t="s">
        <v>1014</v>
      </c>
      <c r="AB30" s="112" t="s">
        <v>1015</v>
      </c>
      <c r="AC30" s="112" t="s">
        <v>433</v>
      </c>
      <c r="AD30" s="112" t="s">
        <v>668</v>
      </c>
      <c r="AI30" s="112" t="s">
        <v>1016</v>
      </c>
      <c r="AJ30" s="112" t="s">
        <v>237</v>
      </c>
      <c r="AK30" s="112" t="s">
        <v>774</v>
      </c>
      <c r="AL30" s="112" t="s">
        <v>805</v>
      </c>
    </row>
    <row r="31" spans="3:40" x14ac:dyDescent="0.25">
      <c r="C31" s="112" t="s">
        <v>1199</v>
      </c>
      <c r="F31" s="112">
        <v>19</v>
      </c>
      <c r="G31" s="112" t="s">
        <v>838</v>
      </c>
      <c r="I31" s="112" t="s">
        <v>186</v>
      </c>
      <c r="K31" s="112" t="s">
        <v>275</v>
      </c>
      <c r="M31" s="112" t="s">
        <v>291</v>
      </c>
      <c r="N31" s="112" t="s">
        <v>315</v>
      </c>
      <c r="O31" s="112" t="s">
        <v>403</v>
      </c>
      <c r="R31" s="112" t="s">
        <v>285</v>
      </c>
      <c r="S31" s="112" t="s">
        <v>459</v>
      </c>
      <c r="T31" s="112" t="s">
        <v>1017</v>
      </c>
      <c r="U31" s="112" t="s">
        <v>1018</v>
      </c>
      <c r="V31" s="112" t="s">
        <v>492</v>
      </c>
      <c r="Z31" s="112" t="s">
        <v>562</v>
      </c>
      <c r="AA31" s="112" t="s">
        <v>1019</v>
      </c>
      <c r="AB31" s="112" t="s">
        <v>613</v>
      </c>
      <c r="AC31" s="112" t="s">
        <v>1020</v>
      </c>
      <c r="AD31" s="112" t="s">
        <v>669</v>
      </c>
      <c r="AI31" s="112" t="s">
        <v>710</v>
      </c>
      <c r="AJ31" s="112" t="s">
        <v>1021</v>
      </c>
      <c r="AK31" s="112" t="s">
        <v>1022</v>
      </c>
      <c r="AL31" s="112" t="s">
        <v>806</v>
      </c>
    </row>
    <row r="32" spans="3:40" x14ac:dyDescent="0.25">
      <c r="C32" s="112" t="s">
        <v>109</v>
      </c>
      <c r="F32" s="112">
        <v>20</v>
      </c>
      <c r="G32" s="112" t="s">
        <v>839</v>
      </c>
      <c r="I32" s="112" t="s">
        <v>187</v>
      </c>
      <c r="K32" s="112" t="s">
        <v>276</v>
      </c>
      <c r="M32" s="112" t="s">
        <v>1023</v>
      </c>
      <c r="N32" s="112" t="s">
        <v>316</v>
      </c>
      <c r="O32" s="112" t="s">
        <v>404</v>
      </c>
      <c r="R32" s="112" t="s">
        <v>440</v>
      </c>
      <c r="S32" s="112" t="s">
        <v>460</v>
      </c>
      <c r="U32" s="112" t="s">
        <v>479</v>
      </c>
      <c r="V32" s="112" t="s">
        <v>493</v>
      </c>
      <c r="Z32" s="112" t="s">
        <v>563</v>
      </c>
      <c r="AA32" s="112" t="s">
        <v>598</v>
      </c>
      <c r="AB32" s="112" t="s">
        <v>1024</v>
      </c>
      <c r="AC32" s="112" t="s">
        <v>628</v>
      </c>
      <c r="AD32" s="112" t="s">
        <v>670</v>
      </c>
      <c r="AI32" s="112" t="s">
        <v>1025</v>
      </c>
      <c r="AJ32" s="112" t="s">
        <v>1026</v>
      </c>
      <c r="AK32" s="112" t="s">
        <v>775</v>
      </c>
      <c r="AL32" s="112" t="s">
        <v>1027</v>
      </c>
    </row>
    <row r="33" spans="6:38" x14ac:dyDescent="0.25">
      <c r="F33" s="112">
        <v>21</v>
      </c>
      <c r="G33" s="112" t="s">
        <v>840</v>
      </c>
      <c r="I33" s="112" t="s">
        <v>1028</v>
      </c>
      <c r="K33" s="112" t="s">
        <v>1029</v>
      </c>
      <c r="M33" s="112" t="s">
        <v>292</v>
      </c>
      <c r="N33" s="112" t="s">
        <v>317</v>
      </c>
      <c r="O33" s="112" t="s">
        <v>1030</v>
      </c>
      <c r="R33" s="112" t="s">
        <v>1031</v>
      </c>
      <c r="S33" s="112" t="s">
        <v>1032</v>
      </c>
      <c r="U33" s="112" t="s">
        <v>1033</v>
      </c>
      <c r="V33" s="112" t="s">
        <v>1034</v>
      </c>
      <c r="Z33" s="112" t="s">
        <v>564</v>
      </c>
      <c r="AB33" s="112" t="s">
        <v>411</v>
      </c>
      <c r="AC33" s="112" t="s">
        <v>629</v>
      </c>
      <c r="AD33" s="112" t="s">
        <v>671</v>
      </c>
      <c r="AI33" s="112" t="s">
        <v>711</v>
      </c>
      <c r="AJ33" s="112" t="s">
        <v>444</v>
      </c>
      <c r="AK33" s="112" t="s">
        <v>1035</v>
      </c>
      <c r="AL33" s="112" t="s">
        <v>1036</v>
      </c>
    </row>
    <row r="34" spans="6:38" x14ac:dyDescent="0.25">
      <c r="F34" s="112">
        <v>22</v>
      </c>
      <c r="G34" s="112" t="s">
        <v>223</v>
      </c>
      <c r="I34" s="112" t="s">
        <v>1037</v>
      </c>
      <c r="K34" s="112" t="s">
        <v>1038</v>
      </c>
      <c r="M34" s="112" t="s">
        <v>293</v>
      </c>
      <c r="N34" s="112" t="s">
        <v>318</v>
      </c>
      <c r="O34" s="112" t="s">
        <v>1039</v>
      </c>
      <c r="R34" s="112" t="s">
        <v>1040</v>
      </c>
      <c r="S34" s="112" t="s">
        <v>461</v>
      </c>
      <c r="U34" s="112" t="s">
        <v>234</v>
      </c>
      <c r="V34" s="112" t="s">
        <v>281</v>
      </c>
      <c r="Z34" s="112" t="s">
        <v>400</v>
      </c>
      <c r="AB34" s="112" t="s">
        <v>614</v>
      </c>
      <c r="AC34" s="112" t="s">
        <v>630</v>
      </c>
      <c r="AD34" s="112" t="s">
        <v>672</v>
      </c>
      <c r="AI34" s="112" t="s">
        <v>1041</v>
      </c>
      <c r="AJ34" s="112" t="s">
        <v>1042</v>
      </c>
      <c r="AK34" s="112" t="s">
        <v>776</v>
      </c>
      <c r="AL34" s="112" t="s">
        <v>807</v>
      </c>
    </row>
    <row r="35" spans="6:38" x14ac:dyDescent="0.25">
      <c r="F35" s="112">
        <v>23</v>
      </c>
      <c r="G35" s="112" t="s">
        <v>841</v>
      </c>
      <c r="I35" s="112" t="s">
        <v>188</v>
      </c>
      <c r="M35" s="112" t="s">
        <v>294</v>
      </c>
      <c r="N35" s="112" t="s">
        <v>319</v>
      </c>
      <c r="O35" s="112" t="s">
        <v>1043</v>
      </c>
      <c r="R35" s="112" t="s">
        <v>1044</v>
      </c>
      <c r="S35" s="112" t="s">
        <v>1045</v>
      </c>
      <c r="U35" s="112" t="s">
        <v>480</v>
      </c>
      <c r="V35" s="112" t="s">
        <v>1046</v>
      </c>
      <c r="Z35" s="112" t="s">
        <v>565</v>
      </c>
      <c r="AB35" s="112" t="s">
        <v>615</v>
      </c>
      <c r="AC35" s="112" t="s">
        <v>1047</v>
      </c>
      <c r="AD35" s="112" t="s">
        <v>673</v>
      </c>
      <c r="AI35" s="112" t="s">
        <v>712</v>
      </c>
      <c r="AJ35" s="112" t="s">
        <v>759</v>
      </c>
      <c r="AK35" s="112" t="s">
        <v>1048</v>
      </c>
      <c r="AL35" s="112" t="s">
        <v>940</v>
      </c>
    </row>
    <row r="36" spans="6:38" x14ac:dyDescent="0.25">
      <c r="F36" s="112">
        <v>24</v>
      </c>
      <c r="G36" s="112" t="s">
        <v>842</v>
      </c>
      <c r="I36" s="112" t="s">
        <v>189</v>
      </c>
      <c r="M36" s="112" t="s">
        <v>295</v>
      </c>
      <c r="N36" s="112" t="s">
        <v>320</v>
      </c>
      <c r="O36" s="112" t="s">
        <v>405</v>
      </c>
      <c r="R36" s="112" t="s">
        <v>1049</v>
      </c>
      <c r="U36" s="112" t="s">
        <v>481</v>
      </c>
      <c r="V36" s="112" t="s">
        <v>1050</v>
      </c>
      <c r="Z36" s="112" t="s">
        <v>566</v>
      </c>
      <c r="AB36" s="112" t="s">
        <v>616</v>
      </c>
      <c r="AC36" s="112" t="s">
        <v>631</v>
      </c>
      <c r="AD36" s="112" t="s">
        <v>674</v>
      </c>
      <c r="AI36" s="112" t="s">
        <v>1051</v>
      </c>
      <c r="AK36" s="112" t="s">
        <v>1052</v>
      </c>
      <c r="AL36" s="112" t="s">
        <v>338</v>
      </c>
    </row>
    <row r="37" spans="6:38" x14ac:dyDescent="0.25">
      <c r="F37" s="112">
        <v>25</v>
      </c>
      <c r="G37" s="112" t="s">
        <v>843</v>
      </c>
      <c r="I37" s="112" t="s">
        <v>190</v>
      </c>
      <c r="M37" s="112" t="s">
        <v>1053</v>
      </c>
      <c r="N37" s="112" t="s">
        <v>321</v>
      </c>
      <c r="R37" s="112" t="s">
        <v>441</v>
      </c>
      <c r="U37" s="112" t="s">
        <v>482</v>
      </c>
      <c r="V37" s="112" t="s">
        <v>494</v>
      </c>
      <c r="Z37" s="112" t="s">
        <v>567</v>
      </c>
      <c r="AB37" s="112" t="s">
        <v>617</v>
      </c>
      <c r="AC37" s="112" t="s">
        <v>632</v>
      </c>
      <c r="AD37" s="112" t="s">
        <v>675</v>
      </c>
      <c r="AI37" s="112" t="s">
        <v>663</v>
      </c>
      <c r="AK37" s="112" t="s">
        <v>777</v>
      </c>
      <c r="AL37" s="112" t="s">
        <v>808</v>
      </c>
    </row>
    <row r="38" spans="6:38" x14ac:dyDescent="0.25">
      <c r="F38" s="112">
        <v>26</v>
      </c>
      <c r="G38" s="112" t="s">
        <v>403</v>
      </c>
      <c r="I38" s="112" t="s">
        <v>191</v>
      </c>
      <c r="M38" s="112" t="s">
        <v>296</v>
      </c>
      <c r="N38" s="112" t="s">
        <v>322</v>
      </c>
      <c r="R38" s="112" t="s">
        <v>1054</v>
      </c>
      <c r="V38" s="112" t="s">
        <v>495</v>
      </c>
      <c r="Z38" s="112" t="s">
        <v>568</v>
      </c>
      <c r="AB38" s="112" t="s">
        <v>1032</v>
      </c>
      <c r="AC38" s="112" t="s">
        <v>633</v>
      </c>
      <c r="AD38" s="112" t="s">
        <v>676</v>
      </c>
      <c r="AI38" s="112" t="s">
        <v>1055</v>
      </c>
      <c r="AK38" s="112" t="s">
        <v>778</v>
      </c>
      <c r="AL38" s="112" t="s">
        <v>809</v>
      </c>
    </row>
    <row r="39" spans="6:38" x14ac:dyDescent="0.25">
      <c r="F39" s="112">
        <v>27</v>
      </c>
      <c r="G39" s="112" t="s">
        <v>844</v>
      </c>
      <c r="I39" s="112" t="s">
        <v>1056</v>
      </c>
      <c r="M39" s="112" t="s">
        <v>1057</v>
      </c>
      <c r="N39" s="112" t="s">
        <v>1058</v>
      </c>
      <c r="R39" s="112" t="s">
        <v>442</v>
      </c>
      <c r="V39" s="112" t="s">
        <v>1059</v>
      </c>
      <c r="Z39" s="112" t="s">
        <v>1060</v>
      </c>
      <c r="AB39" s="112" t="s">
        <v>1061</v>
      </c>
      <c r="AC39" s="112" t="s">
        <v>634</v>
      </c>
      <c r="AD39" s="112" t="s">
        <v>677</v>
      </c>
      <c r="AI39" s="112" t="s">
        <v>713</v>
      </c>
      <c r="AK39" s="112" t="s">
        <v>779</v>
      </c>
      <c r="AL39" s="112" t="s">
        <v>810</v>
      </c>
    </row>
    <row r="40" spans="6:38" x14ac:dyDescent="0.25">
      <c r="F40" s="112">
        <v>28</v>
      </c>
      <c r="G40" s="112" t="s">
        <v>845</v>
      </c>
      <c r="I40" s="112" t="s">
        <v>192</v>
      </c>
      <c r="M40" s="112" t="s">
        <v>297</v>
      </c>
      <c r="N40" s="112" t="s">
        <v>323</v>
      </c>
      <c r="R40" s="112" t="s">
        <v>1062</v>
      </c>
      <c r="V40" s="112" t="s">
        <v>1063</v>
      </c>
      <c r="Z40" s="112" t="s">
        <v>364</v>
      </c>
      <c r="AB40" s="112" t="s">
        <v>1064</v>
      </c>
      <c r="AC40" s="112" t="s">
        <v>635</v>
      </c>
      <c r="AD40" s="112" t="s">
        <v>678</v>
      </c>
      <c r="AI40" s="112" t="s">
        <v>1065</v>
      </c>
      <c r="AK40" s="112" t="s">
        <v>780</v>
      </c>
      <c r="AL40" s="112" t="s">
        <v>614</v>
      </c>
    </row>
    <row r="41" spans="6:38" x14ac:dyDescent="0.25">
      <c r="F41" s="112">
        <v>29</v>
      </c>
      <c r="G41" s="112" t="s">
        <v>444</v>
      </c>
      <c r="I41" s="112" t="s">
        <v>193</v>
      </c>
      <c r="M41" s="112" t="s">
        <v>298</v>
      </c>
      <c r="N41" s="112" t="s">
        <v>1066</v>
      </c>
      <c r="R41" s="112" t="s">
        <v>294</v>
      </c>
      <c r="V41" s="112" t="s">
        <v>1067</v>
      </c>
      <c r="Z41" s="112" t="s">
        <v>569</v>
      </c>
      <c r="AC41" s="112" t="s">
        <v>636</v>
      </c>
      <c r="AD41" s="112" t="s">
        <v>526</v>
      </c>
      <c r="AI41" s="112" t="s">
        <v>1068</v>
      </c>
      <c r="AK41" s="112" t="s">
        <v>781</v>
      </c>
      <c r="AL41" s="112" t="s">
        <v>1069</v>
      </c>
    </row>
    <row r="42" spans="6:38" x14ac:dyDescent="0.25">
      <c r="F42" s="112">
        <v>30</v>
      </c>
      <c r="G42" s="112" t="s">
        <v>846</v>
      </c>
      <c r="I42" s="112" t="s">
        <v>194</v>
      </c>
      <c r="M42" s="112" t="s">
        <v>299</v>
      </c>
      <c r="N42" s="112" t="s">
        <v>324</v>
      </c>
      <c r="R42" s="112" t="s">
        <v>845</v>
      </c>
      <c r="V42" s="112" t="s">
        <v>1070</v>
      </c>
      <c r="Z42" s="112" t="s">
        <v>570</v>
      </c>
      <c r="AC42" s="112" t="s">
        <v>637</v>
      </c>
      <c r="AD42" s="112" t="s">
        <v>679</v>
      </c>
      <c r="AI42" s="112" t="s">
        <v>1071</v>
      </c>
      <c r="AK42" s="112" t="s">
        <v>782</v>
      </c>
      <c r="AL42" s="112" t="s">
        <v>811</v>
      </c>
    </row>
    <row r="43" spans="6:38" x14ac:dyDescent="0.25">
      <c r="F43" s="112">
        <v>31</v>
      </c>
      <c r="G43" s="112" t="s">
        <v>847</v>
      </c>
      <c r="I43" s="112" t="s">
        <v>195</v>
      </c>
      <c r="M43" s="112" t="s">
        <v>300</v>
      </c>
      <c r="N43" s="112" t="s">
        <v>325</v>
      </c>
      <c r="R43" s="112" t="s">
        <v>443</v>
      </c>
      <c r="V43" s="112" t="s">
        <v>1072</v>
      </c>
      <c r="Z43" s="112" t="s">
        <v>571</v>
      </c>
      <c r="AC43" s="112" t="s">
        <v>940</v>
      </c>
      <c r="AD43" s="112" t="s">
        <v>680</v>
      </c>
      <c r="AI43" s="112" t="s">
        <v>714</v>
      </c>
      <c r="AK43" s="112" t="s">
        <v>783</v>
      </c>
      <c r="AL43" s="112" t="s">
        <v>237</v>
      </c>
    </row>
    <row r="44" spans="6:38" x14ac:dyDescent="0.25">
      <c r="F44" s="112">
        <v>32</v>
      </c>
      <c r="G44" s="112" t="s">
        <v>848</v>
      </c>
      <c r="I44" s="112" t="s">
        <v>196</v>
      </c>
      <c r="N44" s="112" t="s">
        <v>326</v>
      </c>
      <c r="R44" s="112" t="s">
        <v>1073</v>
      </c>
      <c r="V44" s="112" t="s">
        <v>496</v>
      </c>
      <c r="Z44" s="112" t="s">
        <v>572</v>
      </c>
      <c r="AC44" s="112" t="s">
        <v>638</v>
      </c>
      <c r="AD44" s="112" t="s">
        <v>681</v>
      </c>
      <c r="AI44" s="112" t="s">
        <v>715</v>
      </c>
      <c r="AK44" s="112" t="s">
        <v>784</v>
      </c>
      <c r="AL44" s="112" t="s">
        <v>812</v>
      </c>
    </row>
    <row r="45" spans="6:38" x14ac:dyDescent="0.25">
      <c r="F45" s="112">
        <v>33</v>
      </c>
      <c r="G45" s="112" t="s">
        <v>849</v>
      </c>
      <c r="I45" s="112" t="s">
        <v>1074</v>
      </c>
      <c r="N45" s="112" t="s">
        <v>327</v>
      </c>
      <c r="R45" s="112" t="s">
        <v>1075</v>
      </c>
      <c r="V45" s="112" t="s">
        <v>1076</v>
      </c>
      <c r="Z45" s="112" t="s">
        <v>573</v>
      </c>
      <c r="AC45" s="112" t="s">
        <v>639</v>
      </c>
      <c r="AD45" s="112" t="s">
        <v>682</v>
      </c>
      <c r="AI45" s="112" t="s">
        <v>716</v>
      </c>
      <c r="AK45" s="112" t="s">
        <v>1077</v>
      </c>
      <c r="AL45" s="112" t="s">
        <v>813</v>
      </c>
    </row>
    <row r="46" spans="6:38" x14ac:dyDescent="0.25">
      <c r="I46" s="112" t="s">
        <v>197</v>
      </c>
      <c r="N46" s="112" t="s">
        <v>328</v>
      </c>
      <c r="R46" s="112" t="s">
        <v>445</v>
      </c>
      <c r="V46" s="112" t="s">
        <v>497</v>
      </c>
      <c r="Z46" s="112" t="s">
        <v>574</v>
      </c>
      <c r="AC46" s="112" t="s">
        <v>1078</v>
      </c>
      <c r="AD46" s="112" t="s">
        <v>1079</v>
      </c>
      <c r="AI46" s="112" t="s">
        <v>1080</v>
      </c>
      <c r="AK46" s="112" t="s">
        <v>785</v>
      </c>
      <c r="AL46" s="112" t="s">
        <v>814</v>
      </c>
    </row>
    <row r="47" spans="6:38" x14ac:dyDescent="0.25">
      <c r="I47" s="112" t="s">
        <v>1081</v>
      </c>
      <c r="N47" s="112" t="s">
        <v>1082</v>
      </c>
      <c r="R47" s="112" t="s">
        <v>1083</v>
      </c>
      <c r="V47" s="112" t="s">
        <v>498</v>
      </c>
      <c r="Z47" s="112" t="s">
        <v>575</v>
      </c>
      <c r="AC47" s="112" t="s">
        <v>1084</v>
      </c>
      <c r="AD47" s="112" t="s">
        <v>248</v>
      </c>
      <c r="AI47" s="112" t="s">
        <v>1085</v>
      </c>
      <c r="AK47" s="112" t="s">
        <v>786</v>
      </c>
      <c r="AL47" s="112" t="s">
        <v>815</v>
      </c>
    </row>
    <row r="48" spans="6:38" x14ac:dyDescent="0.25">
      <c r="I48" s="112" t="s">
        <v>1025</v>
      </c>
      <c r="N48" s="112" t="s">
        <v>1086</v>
      </c>
      <c r="R48" s="112" t="s">
        <v>446</v>
      </c>
      <c r="V48" s="112" t="s">
        <v>499</v>
      </c>
      <c r="Z48" s="112" t="s">
        <v>576</v>
      </c>
      <c r="AC48" s="112" t="s">
        <v>1087</v>
      </c>
      <c r="AD48" s="112" t="s">
        <v>683</v>
      </c>
      <c r="AI48" s="112" t="s">
        <v>1088</v>
      </c>
      <c r="AK48" s="112" t="s">
        <v>787</v>
      </c>
      <c r="AL48" s="112" t="s">
        <v>816</v>
      </c>
    </row>
    <row r="49" spans="9:38" x14ac:dyDescent="0.25">
      <c r="I49" s="112" t="s">
        <v>198</v>
      </c>
      <c r="N49" s="112" t="s">
        <v>329</v>
      </c>
      <c r="R49" s="112" t="s">
        <v>1089</v>
      </c>
      <c r="V49" s="112" t="s">
        <v>1090</v>
      </c>
      <c r="AC49" s="112" t="s">
        <v>510</v>
      </c>
      <c r="AD49" s="112" t="s">
        <v>1091</v>
      </c>
      <c r="AI49" s="112" t="s">
        <v>717</v>
      </c>
      <c r="AK49" s="112" t="s">
        <v>788</v>
      </c>
      <c r="AL49" s="112" t="s">
        <v>817</v>
      </c>
    </row>
    <row r="50" spans="9:38" x14ac:dyDescent="0.25">
      <c r="I50" s="112" t="s">
        <v>199</v>
      </c>
      <c r="N50" s="112" t="s">
        <v>330</v>
      </c>
      <c r="V50" s="112" t="s">
        <v>500</v>
      </c>
      <c r="AC50" s="112" t="s">
        <v>1092</v>
      </c>
      <c r="AI50" s="112" t="s">
        <v>210</v>
      </c>
      <c r="AK50" s="112" t="s">
        <v>789</v>
      </c>
      <c r="AL50" s="112" t="s">
        <v>818</v>
      </c>
    </row>
    <row r="51" spans="9:38" x14ac:dyDescent="0.25">
      <c r="I51" s="112" t="s">
        <v>200</v>
      </c>
      <c r="N51" s="112" t="s">
        <v>331</v>
      </c>
      <c r="V51" s="112" t="s">
        <v>1093</v>
      </c>
      <c r="AC51" s="112" t="s">
        <v>640</v>
      </c>
      <c r="AI51" s="112" t="s">
        <v>718</v>
      </c>
      <c r="AK51" s="112" t="s">
        <v>236</v>
      </c>
      <c r="AL51" s="112" t="s">
        <v>819</v>
      </c>
    </row>
    <row r="52" spans="9:38" x14ac:dyDescent="0.25">
      <c r="I52" s="112" t="s">
        <v>201</v>
      </c>
      <c r="N52" s="112" t="s">
        <v>332</v>
      </c>
      <c r="V52" s="112" t="s">
        <v>501</v>
      </c>
      <c r="AC52" s="112" t="s">
        <v>1094</v>
      </c>
      <c r="AI52" s="112" t="s">
        <v>719</v>
      </c>
      <c r="AK52" s="112" t="s">
        <v>790</v>
      </c>
      <c r="AL52" s="112" t="s">
        <v>820</v>
      </c>
    </row>
    <row r="53" spans="9:38" x14ac:dyDescent="0.25">
      <c r="I53" s="112" t="s">
        <v>1095</v>
      </c>
      <c r="N53" s="112" t="s">
        <v>333</v>
      </c>
      <c r="V53" s="112" t="s">
        <v>1096</v>
      </c>
      <c r="AC53" s="112" t="s">
        <v>641</v>
      </c>
      <c r="AI53" s="112" t="s">
        <v>720</v>
      </c>
      <c r="AK53" s="112" t="s">
        <v>1075</v>
      </c>
      <c r="AL53" s="112" t="s">
        <v>821</v>
      </c>
    </row>
    <row r="54" spans="9:38" x14ac:dyDescent="0.25">
      <c r="I54" s="112" t="s">
        <v>202</v>
      </c>
      <c r="N54" s="112" t="s">
        <v>334</v>
      </c>
      <c r="V54" s="112" t="s">
        <v>1097</v>
      </c>
      <c r="AC54" s="112" t="s">
        <v>1098</v>
      </c>
      <c r="AI54" s="112" t="s">
        <v>721</v>
      </c>
      <c r="AK54" s="112" t="s">
        <v>791</v>
      </c>
    </row>
    <row r="55" spans="9:38" x14ac:dyDescent="0.25">
      <c r="I55" s="112" t="s">
        <v>626</v>
      </c>
      <c r="N55" s="112" t="s">
        <v>335</v>
      </c>
      <c r="V55" s="112" t="s">
        <v>1099</v>
      </c>
      <c r="AC55" s="112" t="s">
        <v>642</v>
      </c>
      <c r="AI55" s="112" t="s">
        <v>1100</v>
      </c>
      <c r="AK55" s="112" t="s">
        <v>792</v>
      </c>
    </row>
    <row r="56" spans="9:38" x14ac:dyDescent="0.25">
      <c r="I56" s="112" t="s">
        <v>1101</v>
      </c>
      <c r="N56" s="112" t="s">
        <v>1102</v>
      </c>
      <c r="V56" s="112" t="s">
        <v>502</v>
      </c>
      <c r="AC56" s="112" t="s">
        <v>643</v>
      </c>
      <c r="AI56" s="112" t="s">
        <v>1103</v>
      </c>
      <c r="AK56" s="112" t="s">
        <v>793</v>
      </c>
    </row>
    <row r="57" spans="9:38" x14ac:dyDescent="0.25">
      <c r="I57" s="112" t="s">
        <v>203</v>
      </c>
      <c r="N57" s="112" t="s">
        <v>336</v>
      </c>
      <c r="V57" s="112" t="s">
        <v>503</v>
      </c>
      <c r="AC57" s="112" t="s">
        <v>644</v>
      </c>
      <c r="AI57" s="112" t="s">
        <v>722</v>
      </c>
      <c r="AK57" s="112" t="s">
        <v>1104</v>
      </c>
    </row>
    <row r="58" spans="9:38" x14ac:dyDescent="0.25">
      <c r="I58" s="112" t="s">
        <v>204</v>
      </c>
      <c r="N58" s="112" t="s">
        <v>337</v>
      </c>
      <c r="V58" s="112" t="s">
        <v>504</v>
      </c>
      <c r="AC58" s="112" t="s">
        <v>524</v>
      </c>
      <c r="AI58" s="112" t="s">
        <v>723</v>
      </c>
    </row>
    <row r="59" spans="9:38" x14ac:dyDescent="0.25">
      <c r="I59" s="112" t="s">
        <v>205</v>
      </c>
      <c r="N59" s="112" t="s">
        <v>338</v>
      </c>
      <c r="V59" s="112" t="s">
        <v>505</v>
      </c>
      <c r="AC59" s="112" t="s">
        <v>1105</v>
      </c>
      <c r="AI59" s="112" t="s">
        <v>724</v>
      </c>
    </row>
    <row r="60" spans="9:38" x14ac:dyDescent="0.25">
      <c r="I60" s="112" t="s">
        <v>206</v>
      </c>
      <c r="N60" s="112" t="s">
        <v>339</v>
      </c>
      <c r="V60" s="112" t="s">
        <v>437</v>
      </c>
      <c r="AC60" s="112" t="s">
        <v>645</v>
      </c>
      <c r="AI60" s="112" t="s">
        <v>725</v>
      </c>
    </row>
    <row r="61" spans="9:38" x14ac:dyDescent="0.25">
      <c r="I61" s="112" t="s">
        <v>207</v>
      </c>
      <c r="N61" s="112" t="s">
        <v>340</v>
      </c>
      <c r="V61" s="112" t="s">
        <v>506</v>
      </c>
      <c r="AC61" s="112" t="s">
        <v>525</v>
      </c>
      <c r="AI61" s="112" t="s">
        <v>726</v>
      </c>
    </row>
    <row r="62" spans="9:38" x14ac:dyDescent="0.25">
      <c r="I62" s="112" t="s">
        <v>208</v>
      </c>
      <c r="N62" s="112" t="s">
        <v>341</v>
      </c>
      <c r="V62" s="112" t="s">
        <v>1106</v>
      </c>
      <c r="AC62" s="112" t="s">
        <v>646</v>
      </c>
      <c r="AI62" s="112" t="s">
        <v>727</v>
      </c>
    </row>
    <row r="63" spans="9:38" x14ac:dyDescent="0.25">
      <c r="I63" s="112" t="s">
        <v>1107</v>
      </c>
      <c r="N63" s="112" t="s">
        <v>342</v>
      </c>
      <c r="V63" s="112" t="s">
        <v>507</v>
      </c>
      <c r="AC63" s="112" t="s">
        <v>292</v>
      </c>
      <c r="AI63" s="112" t="s">
        <v>1108</v>
      </c>
    </row>
    <row r="64" spans="9:38" x14ac:dyDescent="0.25">
      <c r="I64" s="112" t="s">
        <v>209</v>
      </c>
      <c r="N64" s="112" t="s">
        <v>343</v>
      </c>
      <c r="V64" s="112" t="s">
        <v>508</v>
      </c>
      <c r="AC64" s="112" t="s">
        <v>647</v>
      </c>
      <c r="AI64" s="112" t="s">
        <v>728</v>
      </c>
    </row>
    <row r="65" spans="9:35" x14ac:dyDescent="0.25">
      <c r="I65" s="112" t="s">
        <v>210</v>
      </c>
      <c r="N65" s="112" t="s">
        <v>1109</v>
      </c>
      <c r="V65" s="112" t="s">
        <v>509</v>
      </c>
      <c r="AC65" s="112" t="s">
        <v>1110</v>
      </c>
      <c r="AI65" s="112" t="s">
        <v>729</v>
      </c>
    </row>
    <row r="66" spans="9:35" x14ac:dyDescent="0.25">
      <c r="I66" s="112" t="s">
        <v>211</v>
      </c>
      <c r="N66" s="112" t="s">
        <v>1111</v>
      </c>
      <c r="V66" s="112" t="s">
        <v>1112</v>
      </c>
      <c r="AC66" s="112" t="s">
        <v>242</v>
      </c>
      <c r="AI66" s="112" t="s">
        <v>730</v>
      </c>
    </row>
    <row r="67" spans="9:35" x14ac:dyDescent="0.25">
      <c r="I67" s="112" t="s">
        <v>1113</v>
      </c>
      <c r="N67" s="112" t="s">
        <v>344</v>
      </c>
      <c r="V67" s="112" t="s">
        <v>510</v>
      </c>
      <c r="AC67" s="112" t="s">
        <v>1114</v>
      </c>
      <c r="AI67" s="112" t="s">
        <v>731</v>
      </c>
    </row>
    <row r="68" spans="9:35" x14ac:dyDescent="0.25">
      <c r="I68" s="112" t="s">
        <v>212</v>
      </c>
      <c r="N68" s="112" t="s">
        <v>345</v>
      </c>
      <c r="V68" s="112" t="s">
        <v>223</v>
      </c>
      <c r="AC68" s="112" t="s">
        <v>648</v>
      </c>
      <c r="AI68" s="112" t="s">
        <v>732</v>
      </c>
    </row>
    <row r="69" spans="9:35" x14ac:dyDescent="0.25">
      <c r="I69" s="112" t="s">
        <v>213</v>
      </c>
      <c r="N69" s="112" t="s">
        <v>346</v>
      </c>
      <c r="V69" s="112" t="s">
        <v>1115</v>
      </c>
      <c r="AC69" s="112" t="s">
        <v>649</v>
      </c>
      <c r="AI69" s="112" t="s">
        <v>733</v>
      </c>
    </row>
    <row r="70" spans="9:35" x14ac:dyDescent="0.25">
      <c r="I70" s="112" t="s">
        <v>214</v>
      </c>
      <c r="N70" s="112" t="s">
        <v>1116</v>
      </c>
      <c r="V70" s="112" t="s">
        <v>511</v>
      </c>
      <c r="AC70" s="112" t="s">
        <v>650</v>
      </c>
      <c r="AI70" s="112" t="s">
        <v>734</v>
      </c>
    </row>
    <row r="71" spans="9:35" x14ac:dyDescent="0.25">
      <c r="I71" s="112" t="s">
        <v>215</v>
      </c>
      <c r="N71" s="112" t="s">
        <v>347</v>
      </c>
      <c r="V71" s="112" t="s">
        <v>512</v>
      </c>
      <c r="AC71" s="112" t="s">
        <v>651</v>
      </c>
      <c r="AI71" s="112" t="s">
        <v>735</v>
      </c>
    </row>
    <row r="72" spans="9:35" x14ac:dyDescent="0.25">
      <c r="I72" s="112" t="s">
        <v>1117</v>
      </c>
      <c r="N72" s="112" t="s">
        <v>348</v>
      </c>
      <c r="V72" s="112" t="s">
        <v>513</v>
      </c>
      <c r="AC72" s="112" t="s">
        <v>1118</v>
      </c>
      <c r="AI72" s="112" t="s">
        <v>1119</v>
      </c>
    </row>
    <row r="73" spans="9:35" x14ac:dyDescent="0.25">
      <c r="I73" s="112" t="s">
        <v>216</v>
      </c>
      <c r="N73" s="112" t="s">
        <v>349</v>
      </c>
      <c r="V73" s="112" t="s">
        <v>1120</v>
      </c>
      <c r="AC73" s="112" t="s">
        <v>652</v>
      </c>
      <c r="AI73" s="112" t="s">
        <v>736</v>
      </c>
    </row>
    <row r="74" spans="9:35" x14ac:dyDescent="0.25">
      <c r="I74" s="112" t="s">
        <v>217</v>
      </c>
      <c r="N74" s="112" t="s">
        <v>1031</v>
      </c>
      <c r="V74" s="112" t="s">
        <v>514</v>
      </c>
      <c r="AI74" s="112" t="s">
        <v>737</v>
      </c>
    </row>
    <row r="75" spans="9:35" x14ac:dyDescent="0.25">
      <c r="I75" s="112" t="s">
        <v>218</v>
      </c>
      <c r="N75" s="112" t="s">
        <v>350</v>
      </c>
      <c r="V75" s="112" t="s">
        <v>515</v>
      </c>
      <c r="AI75" s="112" t="s">
        <v>738</v>
      </c>
    </row>
    <row r="76" spans="9:35" x14ac:dyDescent="0.25">
      <c r="I76" s="112" t="s">
        <v>940</v>
      </c>
      <c r="N76" s="112" t="s">
        <v>351</v>
      </c>
      <c r="V76" s="112" t="s">
        <v>516</v>
      </c>
      <c r="AI76" s="112" t="s">
        <v>739</v>
      </c>
    </row>
    <row r="77" spans="9:35" x14ac:dyDescent="0.25">
      <c r="I77" s="112" t="s">
        <v>219</v>
      </c>
      <c r="N77" s="112" t="s">
        <v>352</v>
      </c>
      <c r="V77" s="112" t="s">
        <v>517</v>
      </c>
      <c r="AI77" s="112" t="s">
        <v>740</v>
      </c>
    </row>
    <row r="78" spans="9:35" x14ac:dyDescent="0.25">
      <c r="I78" s="112" t="s">
        <v>220</v>
      </c>
      <c r="N78" s="112" t="s">
        <v>353</v>
      </c>
      <c r="V78" s="112" t="s">
        <v>518</v>
      </c>
      <c r="AI78" s="112" t="s">
        <v>230</v>
      </c>
    </row>
    <row r="79" spans="9:35" x14ac:dyDescent="0.25">
      <c r="I79" s="112" t="s">
        <v>221</v>
      </c>
      <c r="N79" s="112" t="s">
        <v>354</v>
      </c>
      <c r="V79" s="112" t="s">
        <v>519</v>
      </c>
      <c r="AI79" s="112" t="s">
        <v>741</v>
      </c>
    </row>
    <row r="80" spans="9:35" x14ac:dyDescent="0.25">
      <c r="I80" s="112" t="s">
        <v>1121</v>
      </c>
      <c r="N80" s="112" t="s">
        <v>355</v>
      </c>
      <c r="V80" s="112" t="s">
        <v>520</v>
      </c>
      <c r="AI80" s="112" t="s">
        <v>1122</v>
      </c>
    </row>
    <row r="81" spans="9:35" x14ac:dyDescent="0.25">
      <c r="I81" s="112" t="s">
        <v>222</v>
      </c>
      <c r="N81" s="112" t="s">
        <v>356</v>
      </c>
      <c r="V81" s="112" t="s">
        <v>521</v>
      </c>
      <c r="AI81" s="112" t="s">
        <v>1123</v>
      </c>
    </row>
    <row r="82" spans="9:35" x14ac:dyDescent="0.25">
      <c r="I82" s="112" t="s">
        <v>1124</v>
      </c>
      <c r="N82" s="112" t="s">
        <v>1125</v>
      </c>
      <c r="V82" s="112" t="s">
        <v>522</v>
      </c>
      <c r="AI82" s="112" t="s">
        <v>742</v>
      </c>
    </row>
    <row r="83" spans="9:35" x14ac:dyDescent="0.25">
      <c r="I83" s="112" t="s">
        <v>1126</v>
      </c>
      <c r="N83" s="112" t="s">
        <v>1127</v>
      </c>
      <c r="V83" s="112" t="s">
        <v>523</v>
      </c>
      <c r="AI83" s="112" t="s">
        <v>743</v>
      </c>
    </row>
    <row r="84" spans="9:35" x14ac:dyDescent="0.25">
      <c r="I84" s="112" t="s">
        <v>1128</v>
      </c>
      <c r="N84" s="112" t="s">
        <v>357</v>
      </c>
      <c r="V84" s="112" t="s">
        <v>1129</v>
      </c>
      <c r="AI84" s="112" t="s">
        <v>1130</v>
      </c>
    </row>
    <row r="85" spans="9:35" x14ac:dyDescent="0.25">
      <c r="I85" s="112" t="s">
        <v>1131</v>
      </c>
      <c r="N85" s="112" t="s">
        <v>1132</v>
      </c>
      <c r="V85" s="112" t="s">
        <v>524</v>
      </c>
      <c r="AI85" s="112" t="s">
        <v>1133</v>
      </c>
    </row>
    <row r="86" spans="9:35" x14ac:dyDescent="0.25">
      <c r="I86" s="112" t="s">
        <v>1134</v>
      </c>
      <c r="N86" s="112" t="s">
        <v>358</v>
      </c>
      <c r="V86" s="112" t="s">
        <v>1135</v>
      </c>
      <c r="AI86" s="112" t="s">
        <v>744</v>
      </c>
    </row>
    <row r="87" spans="9:35" x14ac:dyDescent="0.25">
      <c r="I87" s="112" t="s">
        <v>224</v>
      </c>
      <c r="N87" s="112" t="s">
        <v>1136</v>
      </c>
      <c r="V87" s="112" t="s">
        <v>525</v>
      </c>
      <c r="AI87" s="112" t="s">
        <v>1137</v>
      </c>
    </row>
    <row r="88" spans="9:35" x14ac:dyDescent="0.25">
      <c r="I88" s="112" t="s">
        <v>225</v>
      </c>
      <c r="N88" s="112" t="s">
        <v>1138</v>
      </c>
      <c r="V88" s="112" t="s">
        <v>526</v>
      </c>
      <c r="AI88" s="112" t="s">
        <v>1139</v>
      </c>
    </row>
    <row r="89" spans="9:35" x14ac:dyDescent="0.25">
      <c r="I89" s="112" t="s">
        <v>226</v>
      </c>
      <c r="N89" s="112" t="s">
        <v>359</v>
      </c>
      <c r="V89" s="112" t="s">
        <v>235</v>
      </c>
      <c r="AI89" s="112" t="s">
        <v>745</v>
      </c>
    </row>
    <row r="90" spans="9:35" x14ac:dyDescent="0.25">
      <c r="I90" s="112" t="s">
        <v>227</v>
      </c>
      <c r="N90" s="112" t="s">
        <v>1140</v>
      </c>
      <c r="V90" s="112" t="s">
        <v>1141</v>
      </c>
      <c r="AI90" s="112" t="s">
        <v>746</v>
      </c>
    </row>
    <row r="91" spans="9:35" x14ac:dyDescent="0.25">
      <c r="I91" s="112" t="s">
        <v>1142</v>
      </c>
      <c r="N91" s="112" t="s">
        <v>360</v>
      </c>
      <c r="V91" s="112" t="s">
        <v>527</v>
      </c>
      <c r="AI91" s="112" t="s">
        <v>444</v>
      </c>
    </row>
    <row r="92" spans="9:35" x14ac:dyDescent="0.25">
      <c r="I92" s="112" t="s">
        <v>228</v>
      </c>
      <c r="N92" s="112" t="s">
        <v>361</v>
      </c>
      <c r="V92" s="112" t="s">
        <v>1143</v>
      </c>
      <c r="AI92" s="112" t="s">
        <v>1144</v>
      </c>
    </row>
    <row r="93" spans="9:35" x14ac:dyDescent="0.25">
      <c r="I93" s="112" t="s">
        <v>229</v>
      </c>
      <c r="N93" s="112" t="s">
        <v>362</v>
      </c>
      <c r="V93" s="112" t="s">
        <v>1145</v>
      </c>
      <c r="AI93" s="112" t="s">
        <v>747</v>
      </c>
    </row>
    <row r="94" spans="9:35" x14ac:dyDescent="0.25">
      <c r="I94" s="112" t="s">
        <v>230</v>
      </c>
      <c r="N94" s="112" t="s">
        <v>363</v>
      </c>
      <c r="V94" s="112" t="s">
        <v>528</v>
      </c>
      <c r="AI94" s="112" t="s">
        <v>1146</v>
      </c>
    </row>
    <row r="95" spans="9:35" x14ac:dyDescent="0.25">
      <c r="I95" s="112" t="s">
        <v>1147</v>
      </c>
      <c r="N95" s="112" t="s">
        <v>1148</v>
      </c>
      <c r="V95" s="112" t="s">
        <v>529</v>
      </c>
      <c r="AI95" s="112" t="s">
        <v>1149</v>
      </c>
    </row>
    <row r="96" spans="9:35" x14ac:dyDescent="0.25">
      <c r="I96" s="112" t="s">
        <v>1150</v>
      </c>
      <c r="N96" s="112" t="s">
        <v>1151</v>
      </c>
      <c r="V96" s="112" t="s">
        <v>530</v>
      </c>
      <c r="AI96" s="112" t="s">
        <v>748</v>
      </c>
    </row>
    <row r="97" spans="9:35" x14ac:dyDescent="0.25">
      <c r="I97" s="112" t="s">
        <v>231</v>
      </c>
      <c r="N97" s="112" t="s">
        <v>1152</v>
      </c>
      <c r="V97" s="112" t="s">
        <v>531</v>
      </c>
      <c r="AI97" s="112" t="s">
        <v>299</v>
      </c>
    </row>
    <row r="98" spans="9:35" x14ac:dyDescent="0.25">
      <c r="I98" s="112" t="s">
        <v>232</v>
      </c>
      <c r="N98" s="112" t="s">
        <v>365</v>
      </c>
      <c r="V98" s="112" t="s">
        <v>532</v>
      </c>
      <c r="AI98" s="112" t="s">
        <v>749</v>
      </c>
    </row>
    <row r="99" spans="9:35" x14ac:dyDescent="0.25">
      <c r="I99" s="112" t="s">
        <v>233</v>
      </c>
      <c r="N99" s="112" t="s">
        <v>1153</v>
      </c>
      <c r="V99" s="112" t="s">
        <v>533</v>
      </c>
    </row>
    <row r="100" spans="9:35" x14ac:dyDescent="0.25">
      <c r="I100" s="112" t="s">
        <v>1123</v>
      </c>
      <c r="N100" s="112" t="s">
        <v>366</v>
      </c>
      <c r="V100" s="112" t="s">
        <v>1154</v>
      </c>
    </row>
    <row r="101" spans="9:35" x14ac:dyDescent="0.25">
      <c r="I101" s="112" t="s">
        <v>234</v>
      </c>
      <c r="N101" s="112" t="s">
        <v>367</v>
      </c>
      <c r="V101" s="112" t="s">
        <v>534</v>
      </c>
    </row>
    <row r="102" spans="9:35" x14ac:dyDescent="0.25">
      <c r="I102" s="112" t="s">
        <v>235</v>
      </c>
      <c r="N102" s="112" t="s">
        <v>368</v>
      </c>
      <c r="V102" s="112" t="s">
        <v>535</v>
      </c>
    </row>
    <row r="103" spans="9:35" x14ac:dyDescent="0.25">
      <c r="I103" s="112" t="s">
        <v>1155</v>
      </c>
      <c r="N103" s="112" t="s">
        <v>369</v>
      </c>
      <c r="V103" s="112" t="s">
        <v>536</v>
      </c>
    </row>
    <row r="104" spans="9:35" x14ac:dyDescent="0.25">
      <c r="I104" s="112" t="s">
        <v>236</v>
      </c>
      <c r="N104" s="112" t="s">
        <v>1156</v>
      </c>
      <c r="V104" s="112" t="s">
        <v>537</v>
      </c>
    </row>
    <row r="105" spans="9:35" x14ac:dyDescent="0.25">
      <c r="I105" s="112" t="s">
        <v>237</v>
      </c>
      <c r="N105" s="112" t="s">
        <v>370</v>
      </c>
      <c r="V105" s="112" t="s">
        <v>538</v>
      </c>
    </row>
    <row r="106" spans="9:35" x14ac:dyDescent="0.25">
      <c r="I106" s="112" t="s">
        <v>238</v>
      </c>
      <c r="N106" s="112" t="s">
        <v>371</v>
      </c>
      <c r="V106" s="112" t="s">
        <v>539</v>
      </c>
    </row>
    <row r="107" spans="9:35" x14ac:dyDescent="0.25">
      <c r="I107" s="112" t="s">
        <v>239</v>
      </c>
      <c r="N107" s="112" t="s">
        <v>372</v>
      </c>
      <c r="V107" s="112" t="s">
        <v>540</v>
      </c>
    </row>
    <row r="108" spans="9:35" x14ac:dyDescent="0.25">
      <c r="I108" s="112" t="s">
        <v>240</v>
      </c>
      <c r="N108" s="112" t="s">
        <v>373</v>
      </c>
      <c r="V108" s="112" t="s">
        <v>541</v>
      </c>
    </row>
    <row r="109" spans="9:35" x14ac:dyDescent="0.25">
      <c r="I109" s="112" t="s">
        <v>241</v>
      </c>
      <c r="N109" s="112" t="s">
        <v>374</v>
      </c>
      <c r="V109" s="112" t="s">
        <v>542</v>
      </c>
    </row>
    <row r="110" spans="9:35" x14ac:dyDescent="0.25">
      <c r="I110" s="112" t="s">
        <v>1137</v>
      </c>
      <c r="N110" s="112" t="s">
        <v>375</v>
      </c>
      <c r="V110" s="112" t="s">
        <v>1157</v>
      </c>
    </row>
    <row r="111" spans="9:35" x14ac:dyDescent="0.25">
      <c r="I111" s="112" t="s">
        <v>1158</v>
      </c>
      <c r="N111" s="112" t="s">
        <v>1159</v>
      </c>
      <c r="V111" s="112" t="s">
        <v>1160</v>
      </c>
    </row>
    <row r="112" spans="9:35" x14ac:dyDescent="0.25">
      <c r="I112" s="112" t="s">
        <v>243</v>
      </c>
      <c r="N112" s="112" t="s">
        <v>1161</v>
      </c>
      <c r="V112" s="112" t="s">
        <v>1162</v>
      </c>
    </row>
    <row r="113" spans="9:22" x14ac:dyDescent="0.25">
      <c r="I113" s="112" t="s">
        <v>244</v>
      </c>
      <c r="N113" s="112" t="s">
        <v>1163</v>
      </c>
      <c r="V113" s="112" t="s">
        <v>543</v>
      </c>
    </row>
    <row r="114" spans="9:22" x14ac:dyDescent="0.25">
      <c r="I114" s="112" t="s">
        <v>245</v>
      </c>
      <c r="N114" s="112" t="s">
        <v>376</v>
      </c>
      <c r="V114" s="112" t="s">
        <v>1164</v>
      </c>
    </row>
    <row r="115" spans="9:22" x14ac:dyDescent="0.25">
      <c r="I115" s="112" t="s">
        <v>246</v>
      </c>
      <c r="N115" s="112" t="s">
        <v>377</v>
      </c>
      <c r="V115" s="112" t="s">
        <v>544</v>
      </c>
    </row>
    <row r="116" spans="9:22" x14ac:dyDescent="0.25">
      <c r="I116" s="112" t="s">
        <v>1165</v>
      </c>
      <c r="N116" s="112" t="s">
        <v>378</v>
      </c>
      <c r="V116" s="112" t="s">
        <v>545</v>
      </c>
    </row>
    <row r="117" spans="9:22" x14ac:dyDescent="0.25">
      <c r="I117" s="112" t="s">
        <v>1166</v>
      </c>
      <c r="N117" s="112" t="s">
        <v>1167</v>
      </c>
      <c r="V117" s="112" t="s">
        <v>546</v>
      </c>
    </row>
    <row r="118" spans="9:22" x14ac:dyDescent="0.25">
      <c r="I118" s="112" t="s">
        <v>1168</v>
      </c>
      <c r="N118" s="112" t="s">
        <v>379</v>
      </c>
      <c r="V118" s="112" t="s">
        <v>1169</v>
      </c>
    </row>
    <row r="119" spans="9:22" x14ac:dyDescent="0.25">
      <c r="I119" s="112" t="s">
        <v>1170</v>
      </c>
      <c r="N119" s="112" t="s">
        <v>1171</v>
      </c>
      <c r="V119" s="112" t="s">
        <v>1172</v>
      </c>
    </row>
    <row r="120" spans="9:22" x14ac:dyDescent="0.25">
      <c r="I120" s="112" t="s">
        <v>247</v>
      </c>
      <c r="N120" s="112" t="s">
        <v>380</v>
      </c>
      <c r="V120" s="112" t="s">
        <v>1173</v>
      </c>
    </row>
    <row r="121" spans="9:22" x14ac:dyDescent="0.25">
      <c r="I121" s="112" t="s">
        <v>1174</v>
      </c>
      <c r="N121" s="112" t="s">
        <v>381</v>
      </c>
      <c r="V121" s="112" t="s">
        <v>547</v>
      </c>
    </row>
    <row r="122" spans="9:22" x14ac:dyDescent="0.25">
      <c r="I122" s="112" t="s">
        <v>248</v>
      </c>
      <c r="N122" s="112" t="s">
        <v>382</v>
      </c>
      <c r="V122" s="112" t="s">
        <v>1175</v>
      </c>
    </row>
    <row r="123" spans="9:22" x14ac:dyDescent="0.25">
      <c r="I123" s="112" t="s">
        <v>249</v>
      </c>
      <c r="N123" s="112" t="s">
        <v>1176</v>
      </c>
      <c r="V123" s="112" t="s">
        <v>1177</v>
      </c>
    </row>
    <row r="124" spans="9:22" x14ac:dyDescent="0.25">
      <c r="I124" s="112" t="s">
        <v>250</v>
      </c>
      <c r="N124" s="112" t="s">
        <v>383</v>
      </c>
      <c r="V124" s="112" t="s">
        <v>1178</v>
      </c>
    </row>
    <row r="125" spans="9:22" x14ac:dyDescent="0.25">
      <c r="I125" s="112" t="s">
        <v>251</v>
      </c>
      <c r="N125" s="112" t="s">
        <v>1179</v>
      </c>
      <c r="V125" s="112" t="s">
        <v>1180</v>
      </c>
    </row>
    <row r="126" spans="9:22" x14ac:dyDescent="0.25">
      <c r="I126" s="112" t="s">
        <v>252</v>
      </c>
      <c r="N126" s="112" t="s">
        <v>384</v>
      </c>
    </row>
    <row r="127" spans="9:22" x14ac:dyDescent="0.25">
      <c r="I127" s="112" t="s">
        <v>253</v>
      </c>
      <c r="N127" s="112" t="s">
        <v>1181</v>
      </c>
    </row>
    <row r="128" spans="9:22" x14ac:dyDescent="0.25">
      <c r="I128" s="112" t="s">
        <v>1182</v>
      </c>
      <c r="N128" s="112" t="s">
        <v>385</v>
      </c>
    </row>
    <row r="129" spans="9:14" x14ac:dyDescent="0.25">
      <c r="I129" s="112" t="s">
        <v>254</v>
      </c>
      <c r="N129" s="112" t="s">
        <v>1183</v>
      </c>
    </row>
    <row r="130" spans="9:14" x14ac:dyDescent="0.25">
      <c r="I130" s="112" t="s">
        <v>255</v>
      </c>
      <c r="N130" s="112" t="s">
        <v>386</v>
      </c>
    </row>
    <row r="131" spans="9:14" x14ac:dyDescent="0.25">
      <c r="I131" s="112" t="s">
        <v>256</v>
      </c>
      <c r="N131" s="112" t="s">
        <v>387</v>
      </c>
    </row>
    <row r="132" spans="9:14" x14ac:dyDescent="0.25">
      <c r="I132" s="112" t="s">
        <v>257</v>
      </c>
      <c r="N132" s="112" t="s">
        <v>1184</v>
      </c>
    </row>
    <row r="133" spans="9:14" x14ac:dyDescent="0.25">
      <c r="I133" s="112" t="s">
        <v>1185</v>
      </c>
      <c r="N133" s="112" t="s">
        <v>388</v>
      </c>
    </row>
    <row r="134" spans="9:14" x14ac:dyDescent="0.25">
      <c r="I134" s="112" t="s">
        <v>1186</v>
      </c>
      <c r="N134" s="112" t="s">
        <v>1187</v>
      </c>
    </row>
    <row r="373" spans="2:2" x14ac:dyDescent="0.25">
      <c r="B373" s="113"/>
    </row>
    <row r="895" spans="2:2" x14ac:dyDescent="0.25">
      <c r="B895" s="113"/>
    </row>
  </sheetData>
  <pageMargins left="0.75" right="0.75" top="1" bottom="1" header="0" footer="0"/>
  <pageSetup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6"/>
  <sheetViews>
    <sheetView workbookViewId="0">
      <selection activeCell="C8" sqref="C8:D8"/>
    </sheetView>
  </sheetViews>
  <sheetFormatPr baseColWidth="10" defaultRowHeight="13.2" x14ac:dyDescent="0.25"/>
  <cols>
    <col min="1" max="1" width="3" bestFit="1" customWidth="1"/>
    <col min="2" max="2" width="25.5546875" bestFit="1" customWidth="1"/>
    <col min="3" max="3" width="21.6640625" customWidth="1"/>
    <col min="4" max="4" width="21.33203125" customWidth="1"/>
    <col min="5" max="5" width="18.5546875" customWidth="1"/>
    <col min="6" max="6" width="27.5546875" bestFit="1" customWidth="1"/>
    <col min="7" max="7" width="18.88671875" customWidth="1"/>
    <col min="8" max="8" width="18.6640625" customWidth="1"/>
    <col min="9" max="11" width="27.5546875" customWidth="1"/>
    <col min="12" max="12" width="15.33203125" bestFit="1" customWidth="1"/>
    <col min="14" max="14" width="21.5546875" bestFit="1" customWidth="1"/>
    <col min="16" max="16" width="16.44140625" bestFit="1" customWidth="1"/>
    <col min="17" max="17" width="12.5546875" customWidth="1"/>
    <col min="18" max="18" width="18.109375" customWidth="1"/>
    <col min="19" max="19" width="12.44140625" customWidth="1"/>
    <col min="20" max="20" width="27.5546875" customWidth="1"/>
    <col min="21" max="21" width="22.109375" customWidth="1"/>
    <col min="22" max="22" width="28.5546875" customWidth="1"/>
    <col min="23" max="23" width="49.33203125" customWidth="1"/>
    <col min="24" max="43" width="11.44140625" style="123"/>
  </cols>
  <sheetData>
    <row r="1" spans="1:43" ht="22.8" x14ac:dyDescent="0.4">
      <c r="B1" s="878" t="s">
        <v>1320</v>
      </c>
      <c r="C1" s="878"/>
      <c r="D1" s="878"/>
      <c r="E1" s="878"/>
      <c r="F1" s="878"/>
      <c r="G1" s="878"/>
      <c r="H1" s="878"/>
      <c r="I1" s="878"/>
      <c r="J1" s="878"/>
      <c r="K1" s="878"/>
      <c r="L1" s="878"/>
      <c r="M1" s="878"/>
      <c r="N1" s="878"/>
      <c r="O1" s="878"/>
      <c r="P1" s="878"/>
      <c r="Q1" s="878"/>
      <c r="R1" s="878"/>
      <c r="S1" s="878"/>
      <c r="T1" s="878"/>
      <c r="U1" s="878"/>
      <c r="V1" s="878"/>
      <c r="W1" s="878"/>
    </row>
    <row r="3" spans="1:43" s="191" customFormat="1" ht="17.399999999999999" x14ac:dyDescent="0.3">
      <c r="B3" s="875" t="s">
        <v>1323</v>
      </c>
      <c r="C3" s="876"/>
      <c r="D3" s="876"/>
      <c r="E3" s="876"/>
      <c r="F3" s="876"/>
      <c r="G3" s="876"/>
      <c r="H3" s="876"/>
      <c r="I3" s="876"/>
      <c r="J3" s="876"/>
      <c r="K3" s="876"/>
      <c r="L3" s="876"/>
      <c r="M3" s="876"/>
      <c r="N3" s="876"/>
      <c r="O3" s="876"/>
      <c r="P3" s="876"/>
      <c r="Q3" s="876"/>
      <c r="R3" s="876"/>
      <c r="S3" s="877"/>
      <c r="T3" s="872" t="s">
        <v>1336</v>
      </c>
      <c r="U3" s="873"/>
      <c r="V3" s="874"/>
      <c r="W3" s="307" t="s">
        <v>1400</v>
      </c>
      <c r="X3" s="268"/>
      <c r="Y3" s="268"/>
      <c r="Z3" s="268"/>
      <c r="AA3" s="268"/>
      <c r="AB3" s="268"/>
      <c r="AC3" s="268"/>
      <c r="AD3" s="268"/>
      <c r="AE3" s="268"/>
      <c r="AF3" s="268"/>
      <c r="AG3" s="268"/>
      <c r="AH3" s="268"/>
      <c r="AI3" s="268"/>
      <c r="AJ3" s="268"/>
      <c r="AK3" s="268"/>
      <c r="AL3" s="268"/>
      <c r="AM3" s="268"/>
      <c r="AN3" s="268"/>
      <c r="AO3" s="268"/>
      <c r="AP3" s="268"/>
      <c r="AQ3" s="268"/>
    </row>
    <row r="4" spans="1:43" s="217" customFormat="1" ht="42.75" customHeight="1" x14ac:dyDescent="0.25">
      <c r="B4" s="350" t="s">
        <v>1325</v>
      </c>
      <c r="C4" s="350" t="s">
        <v>1255</v>
      </c>
      <c r="D4" s="350" t="s">
        <v>1327</v>
      </c>
      <c r="E4" s="350" t="s">
        <v>1328</v>
      </c>
      <c r="F4" s="351" t="s">
        <v>1249</v>
      </c>
      <c r="G4" s="351" t="s">
        <v>1330</v>
      </c>
      <c r="H4" s="351" t="s">
        <v>1331</v>
      </c>
      <c r="I4" s="351" t="s">
        <v>1332</v>
      </c>
      <c r="J4" s="351" t="s">
        <v>1334</v>
      </c>
      <c r="K4" s="351" t="s">
        <v>1333</v>
      </c>
      <c r="L4" s="351" t="s">
        <v>1335</v>
      </c>
      <c r="M4" s="351" t="s">
        <v>1250</v>
      </c>
      <c r="N4" s="351" t="s">
        <v>1322</v>
      </c>
      <c r="O4" s="351" t="s">
        <v>1251</v>
      </c>
      <c r="P4" s="351" t="s">
        <v>1252</v>
      </c>
      <c r="Q4" s="351" t="s">
        <v>1321</v>
      </c>
      <c r="R4" s="350" t="s">
        <v>1329</v>
      </c>
      <c r="S4" s="351" t="s">
        <v>1253</v>
      </c>
      <c r="T4" s="350" t="s">
        <v>1256</v>
      </c>
      <c r="U4" s="350" t="s">
        <v>1257</v>
      </c>
      <c r="V4" s="350" t="s">
        <v>1326</v>
      </c>
      <c r="W4" s="350" t="s">
        <v>1439</v>
      </c>
      <c r="X4" s="269"/>
      <c r="Y4" s="269"/>
      <c r="Z4" s="269"/>
      <c r="AA4" s="269"/>
      <c r="AB4" s="269"/>
      <c r="AC4" s="269"/>
      <c r="AD4" s="269"/>
      <c r="AE4" s="269"/>
      <c r="AF4" s="269"/>
      <c r="AG4" s="269"/>
      <c r="AH4" s="269"/>
      <c r="AI4" s="269"/>
      <c r="AJ4" s="269"/>
      <c r="AK4" s="269"/>
      <c r="AL4" s="269"/>
      <c r="AM4" s="269"/>
      <c r="AN4" s="269"/>
      <c r="AO4" s="269"/>
      <c r="AP4" s="269"/>
      <c r="AQ4" s="269"/>
    </row>
    <row r="5" spans="1:43" x14ac:dyDescent="0.25">
      <c r="A5">
        <v>1</v>
      </c>
      <c r="B5" s="134"/>
      <c r="C5" s="134"/>
      <c r="D5" s="134"/>
      <c r="E5" s="134"/>
      <c r="F5" s="134"/>
      <c r="G5" s="134"/>
      <c r="H5" s="134"/>
      <c r="I5" s="134"/>
      <c r="J5" s="134"/>
      <c r="K5" s="134"/>
      <c r="L5" s="134"/>
      <c r="M5" s="134"/>
      <c r="N5" s="134"/>
      <c r="O5" s="134"/>
      <c r="P5" s="134"/>
      <c r="Q5" s="134"/>
      <c r="R5" s="134"/>
      <c r="S5" s="134"/>
      <c r="T5" s="134"/>
      <c r="U5" s="134"/>
      <c r="V5" s="134"/>
      <c r="W5" s="134"/>
    </row>
    <row r="6" spans="1:43" x14ac:dyDescent="0.25">
      <c r="A6">
        <v>2</v>
      </c>
      <c r="B6" s="134"/>
      <c r="C6" s="134"/>
      <c r="D6" s="134"/>
      <c r="E6" s="134"/>
      <c r="F6" s="134"/>
      <c r="G6" s="134"/>
      <c r="H6" s="134"/>
      <c r="I6" s="134"/>
      <c r="J6" s="134"/>
      <c r="K6" s="134"/>
      <c r="L6" s="134"/>
      <c r="M6" s="134"/>
      <c r="N6" s="134"/>
      <c r="O6" s="134"/>
      <c r="P6" s="134"/>
      <c r="Q6" s="134"/>
      <c r="R6" s="134"/>
      <c r="S6" s="134"/>
      <c r="T6" s="134"/>
      <c r="U6" s="134"/>
      <c r="V6" s="134"/>
      <c r="W6" s="134"/>
    </row>
    <row r="7" spans="1:43" x14ac:dyDescent="0.25">
      <c r="A7">
        <v>3</v>
      </c>
      <c r="B7" s="134"/>
      <c r="C7" s="134"/>
      <c r="D7" s="134"/>
      <c r="E7" s="134"/>
      <c r="F7" s="134"/>
      <c r="G7" s="134"/>
      <c r="H7" s="134"/>
      <c r="I7" s="134"/>
      <c r="J7" s="134"/>
      <c r="K7" s="134"/>
      <c r="L7" s="134"/>
      <c r="M7" s="134"/>
      <c r="N7" s="134"/>
      <c r="O7" s="134"/>
      <c r="P7" s="134"/>
      <c r="Q7" s="134"/>
      <c r="R7" s="134"/>
      <c r="S7" s="134"/>
      <c r="T7" s="134"/>
      <c r="U7" s="134"/>
      <c r="V7" s="134"/>
      <c r="W7" s="134"/>
    </row>
    <row r="8" spans="1:43" x14ac:dyDescent="0.25">
      <c r="A8">
        <v>4</v>
      </c>
      <c r="B8" s="134"/>
      <c r="C8" s="134"/>
      <c r="D8" s="134"/>
      <c r="E8" s="134"/>
      <c r="F8" s="134"/>
      <c r="G8" s="134"/>
      <c r="H8" s="134"/>
      <c r="I8" s="134"/>
      <c r="J8" s="134"/>
      <c r="K8" s="134"/>
      <c r="L8" s="134"/>
      <c r="M8" s="134"/>
      <c r="N8" s="134"/>
      <c r="O8" s="134"/>
      <c r="P8" s="134"/>
      <c r="Q8" s="134"/>
      <c r="R8" s="134"/>
      <c r="S8" s="134"/>
      <c r="T8" s="134"/>
      <c r="U8" s="134"/>
      <c r="V8" s="134"/>
      <c r="W8" s="134"/>
    </row>
    <row r="9" spans="1:43" x14ac:dyDescent="0.25">
      <c r="A9">
        <v>5</v>
      </c>
      <c r="B9" s="134"/>
      <c r="C9" s="134"/>
      <c r="D9" s="134"/>
      <c r="E9" s="134"/>
      <c r="F9" s="134"/>
      <c r="G9" s="134"/>
      <c r="H9" s="134"/>
      <c r="I9" s="134"/>
      <c r="J9" s="134"/>
      <c r="K9" s="134"/>
      <c r="L9" s="134"/>
      <c r="M9" s="134"/>
      <c r="N9" s="134"/>
      <c r="O9" s="134"/>
      <c r="P9" s="134"/>
      <c r="Q9" s="134"/>
      <c r="R9" s="134"/>
      <c r="S9" s="134"/>
      <c r="T9" s="134"/>
      <c r="U9" s="134"/>
      <c r="V9" s="134"/>
      <c r="W9" s="134"/>
    </row>
    <row r="10" spans="1:43" x14ac:dyDescent="0.25">
      <c r="A10">
        <v>6</v>
      </c>
      <c r="B10" s="134"/>
      <c r="C10" s="134"/>
      <c r="D10" s="134"/>
      <c r="E10" s="134"/>
      <c r="F10" s="134"/>
      <c r="G10" s="134"/>
      <c r="H10" s="134"/>
      <c r="I10" s="134"/>
      <c r="J10" s="134"/>
      <c r="K10" s="134"/>
      <c r="L10" s="134"/>
      <c r="M10" s="134"/>
      <c r="N10" s="134"/>
      <c r="O10" s="134"/>
      <c r="P10" s="134"/>
      <c r="Q10" s="134"/>
      <c r="R10" s="134"/>
      <c r="S10" s="134"/>
      <c r="T10" s="134"/>
      <c r="U10" s="134"/>
      <c r="V10" s="134"/>
      <c r="W10" s="134"/>
    </row>
    <row r="11" spans="1:43" x14ac:dyDescent="0.25">
      <c r="A11">
        <v>7</v>
      </c>
      <c r="B11" s="134"/>
      <c r="C11" s="134"/>
      <c r="D11" s="134"/>
      <c r="E11" s="134"/>
      <c r="F11" s="134"/>
      <c r="G11" s="134"/>
      <c r="H11" s="134"/>
      <c r="I11" s="134"/>
      <c r="J11" s="134"/>
      <c r="K11" s="134"/>
      <c r="L11" s="134"/>
      <c r="M11" s="134"/>
      <c r="N11" s="134"/>
      <c r="O11" s="134"/>
      <c r="P11" s="134"/>
      <c r="Q11" s="134"/>
      <c r="R11" s="134"/>
      <c r="S11" s="134"/>
      <c r="T11" s="134"/>
      <c r="U11" s="134"/>
      <c r="V11" s="134"/>
      <c r="W11" s="134"/>
    </row>
    <row r="12" spans="1:43" x14ac:dyDescent="0.25">
      <c r="A12">
        <v>8</v>
      </c>
      <c r="B12" s="134"/>
      <c r="C12" s="134"/>
      <c r="D12" s="134"/>
      <c r="E12" s="134"/>
      <c r="F12" s="134"/>
      <c r="G12" s="134"/>
      <c r="H12" s="134"/>
      <c r="I12" s="134"/>
      <c r="J12" s="134"/>
      <c r="K12" s="134"/>
      <c r="L12" s="134"/>
      <c r="M12" s="134"/>
      <c r="N12" s="134"/>
      <c r="O12" s="134"/>
      <c r="P12" s="134"/>
      <c r="Q12" s="134"/>
      <c r="R12" s="134"/>
      <c r="S12" s="134"/>
      <c r="T12" s="134"/>
      <c r="U12" s="134"/>
      <c r="V12" s="134"/>
      <c r="W12" s="134"/>
    </row>
    <row r="13" spans="1:43" x14ac:dyDescent="0.25">
      <c r="A13">
        <v>9</v>
      </c>
      <c r="B13" s="134"/>
      <c r="C13" s="134"/>
      <c r="D13" s="134"/>
      <c r="E13" s="134"/>
      <c r="F13" s="134"/>
      <c r="G13" s="134"/>
      <c r="H13" s="134"/>
      <c r="I13" s="134"/>
      <c r="J13" s="134"/>
      <c r="K13" s="134"/>
      <c r="L13" s="134"/>
      <c r="M13" s="134"/>
      <c r="N13" s="134"/>
      <c r="O13" s="134"/>
      <c r="P13" s="134"/>
      <c r="Q13" s="134"/>
      <c r="R13" s="134"/>
      <c r="S13" s="134"/>
      <c r="T13" s="134"/>
      <c r="U13" s="134"/>
      <c r="V13" s="134"/>
      <c r="W13" s="134"/>
    </row>
    <row r="14" spans="1:43" x14ac:dyDescent="0.25">
      <c r="A14">
        <v>10</v>
      </c>
      <c r="B14" s="134"/>
      <c r="C14" s="134"/>
      <c r="D14" s="134"/>
      <c r="E14" s="134"/>
      <c r="F14" s="134"/>
      <c r="G14" s="134"/>
      <c r="H14" s="134"/>
      <c r="I14" s="134"/>
      <c r="J14" s="134"/>
      <c r="K14" s="134"/>
      <c r="L14" s="134"/>
      <c r="M14" s="134"/>
      <c r="N14" s="134"/>
      <c r="O14" s="134"/>
      <c r="P14" s="134"/>
      <c r="Q14" s="134"/>
      <c r="R14" s="134"/>
      <c r="S14" s="134"/>
      <c r="T14" s="134"/>
      <c r="U14" s="134"/>
      <c r="V14" s="134"/>
      <c r="W14" s="134"/>
    </row>
    <row r="15" spans="1:43" x14ac:dyDescent="0.25">
      <c r="A15">
        <v>11</v>
      </c>
      <c r="B15" s="134"/>
      <c r="C15" s="134"/>
      <c r="D15" s="134"/>
      <c r="E15" s="134"/>
      <c r="F15" s="134"/>
      <c r="G15" s="134"/>
      <c r="H15" s="134"/>
      <c r="I15" s="134"/>
      <c r="J15" s="134"/>
      <c r="K15" s="134"/>
      <c r="L15" s="134"/>
      <c r="M15" s="134"/>
      <c r="N15" s="134"/>
      <c r="O15" s="134"/>
      <c r="P15" s="134"/>
      <c r="Q15" s="134"/>
      <c r="R15" s="134"/>
      <c r="S15" s="134"/>
      <c r="T15" s="134"/>
      <c r="U15" s="134"/>
      <c r="V15" s="134"/>
      <c r="W15" s="134"/>
    </row>
    <row r="16" spans="1:43" x14ac:dyDescent="0.25">
      <c r="A16">
        <v>12</v>
      </c>
      <c r="B16" s="134"/>
      <c r="C16" s="134"/>
      <c r="D16" s="134"/>
      <c r="E16" s="134"/>
      <c r="F16" s="134"/>
      <c r="G16" s="134"/>
      <c r="H16" s="134"/>
      <c r="I16" s="134"/>
      <c r="J16" s="134"/>
      <c r="K16" s="134"/>
      <c r="L16" s="134"/>
      <c r="M16" s="134"/>
      <c r="N16" s="134"/>
      <c r="O16" s="134"/>
      <c r="P16" s="134"/>
      <c r="Q16" s="134"/>
      <c r="R16" s="134"/>
      <c r="S16" s="134"/>
      <c r="T16" s="134"/>
      <c r="U16" s="134"/>
      <c r="V16" s="134"/>
      <c r="W16" s="134"/>
    </row>
    <row r="17" spans="1:23" x14ac:dyDescent="0.25">
      <c r="A17">
        <v>13</v>
      </c>
      <c r="B17" s="134"/>
      <c r="C17" s="134"/>
      <c r="D17" s="134"/>
      <c r="E17" s="134"/>
      <c r="F17" s="134"/>
      <c r="G17" s="134"/>
      <c r="H17" s="134"/>
      <c r="I17" s="134"/>
      <c r="J17" s="134"/>
      <c r="K17" s="134"/>
      <c r="L17" s="134"/>
      <c r="M17" s="134"/>
      <c r="N17" s="134"/>
      <c r="O17" s="134"/>
      <c r="P17" s="134"/>
      <c r="Q17" s="134"/>
      <c r="R17" s="134"/>
      <c r="S17" s="134"/>
      <c r="T17" s="134"/>
      <c r="U17" s="134"/>
      <c r="V17" s="134"/>
      <c r="W17" s="134"/>
    </row>
    <row r="18" spans="1:23" x14ac:dyDescent="0.25">
      <c r="A18">
        <v>14</v>
      </c>
      <c r="B18" s="134"/>
      <c r="C18" s="134"/>
      <c r="D18" s="134"/>
      <c r="E18" s="134"/>
      <c r="F18" s="134"/>
      <c r="G18" s="134"/>
      <c r="H18" s="134"/>
      <c r="I18" s="134"/>
      <c r="J18" s="134"/>
      <c r="K18" s="134"/>
      <c r="L18" s="134"/>
      <c r="M18" s="134"/>
      <c r="N18" s="134"/>
      <c r="O18" s="134"/>
      <c r="P18" s="134"/>
      <c r="Q18" s="134"/>
      <c r="R18" s="134"/>
      <c r="S18" s="134"/>
      <c r="T18" s="134"/>
      <c r="U18" s="134"/>
      <c r="V18" s="134"/>
      <c r="W18" s="134"/>
    </row>
    <row r="19" spans="1:23" x14ac:dyDescent="0.25">
      <c r="A19">
        <v>15</v>
      </c>
      <c r="B19" s="134"/>
      <c r="C19" s="134"/>
      <c r="D19" s="134"/>
      <c r="E19" s="134"/>
      <c r="F19" s="134"/>
      <c r="G19" s="134"/>
      <c r="H19" s="134"/>
      <c r="I19" s="134"/>
      <c r="J19" s="134"/>
      <c r="K19" s="134"/>
      <c r="L19" s="134"/>
      <c r="M19" s="134"/>
      <c r="N19" s="134"/>
      <c r="O19" s="134"/>
      <c r="P19" s="134"/>
      <c r="Q19" s="134"/>
      <c r="R19" s="134"/>
      <c r="S19" s="134"/>
      <c r="T19" s="134"/>
      <c r="U19" s="134"/>
      <c r="V19" s="134"/>
      <c r="W19" s="134"/>
    </row>
    <row r="20" spans="1:23" x14ac:dyDescent="0.25">
      <c r="A20">
        <v>16</v>
      </c>
      <c r="B20" s="134"/>
      <c r="C20" s="134"/>
      <c r="D20" s="134"/>
      <c r="E20" s="134"/>
      <c r="F20" s="134"/>
      <c r="G20" s="134"/>
      <c r="H20" s="134"/>
      <c r="I20" s="134"/>
      <c r="J20" s="134"/>
      <c r="K20" s="134"/>
      <c r="L20" s="134"/>
      <c r="M20" s="134"/>
      <c r="N20" s="134"/>
      <c r="O20" s="134"/>
      <c r="P20" s="134"/>
      <c r="Q20" s="134"/>
      <c r="R20" s="134"/>
      <c r="S20" s="134"/>
      <c r="T20" s="134"/>
      <c r="U20" s="134"/>
      <c r="V20" s="134"/>
      <c r="W20" s="134"/>
    </row>
    <row r="21" spans="1:23" x14ac:dyDescent="0.25">
      <c r="A21">
        <v>17</v>
      </c>
      <c r="B21" s="134"/>
      <c r="C21" s="134"/>
      <c r="D21" s="134"/>
      <c r="E21" s="134"/>
      <c r="F21" s="134"/>
      <c r="G21" s="134"/>
      <c r="H21" s="134"/>
      <c r="I21" s="134"/>
      <c r="J21" s="134"/>
      <c r="K21" s="134"/>
      <c r="L21" s="134"/>
      <c r="M21" s="134"/>
      <c r="N21" s="134"/>
      <c r="O21" s="134"/>
      <c r="P21" s="134"/>
      <c r="Q21" s="134"/>
      <c r="R21" s="134"/>
      <c r="S21" s="134"/>
      <c r="T21" s="134"/>
      <c r="U21" s="134"/>
      <c r="V21" s="134"/>
      <c r="W21" s="134"/>
    </row>
    <row r="22" spans="1:23" x14ac:dyDescent="0.25">
      <c r="A22">
        <v>18</v>
      </c>
      <c r="B22" s="134"/>
      <c r="C22" s="134"/>
      <c r="D22" s="134"/>
      <c r="E22" s="134"/>
      <c r="F22" s="134"/>
      <c r="G22" s="134"/>
      <c r="H22" s="134"/>
      <c r="I22" s="134"/>
      <c r="J22" s="134"/>
      <c r="K22" s="134"/>
      <c r="L22" s="134"/>
      <c r="M22" s="134"/>
      <c r="N22" s="134"/>
      <c r="O22" s="134"/>
      <c r="P22" s="134"/>
      <c r="Q22" s="134"/>
      <c r="R22" s="134"/>
      <c r="S22" s="134"/>
      <c r="T22" s="134"/>
      <c r="U22" s="134"/>
      <c r="V22" s="134"/>
      <c r="W22" s="134"/>
    </row>
    <row r="23" spans="1:23" x14ac:dyDescent="0.25">
      <c r="A23">
        <v>19</v>
      </c>
      <c r="B23" s="134"/>
      <c r="C23" s="134"/>
      <c r="D23" s="134"/>
      <c r="E23" s="134"/>
      <c r="F23" s="134"/>
      <c r="G23" s="134"/>
      <c r="H23" s="134"/>
      <c r="I23" s="134"/>
      <c r="J23" s="134"/>
      <c r="K23" s="134"/>
      <c r="L23" s="134"/>
      <c r="M23" s="134"/>
      <c r="N23" s="134"/>
      <c r="O23" s="134"/>
      <c r="P23" s="134"/>
      <c r="Q23" s="134"/>
      <c r="R23" s="134"/>
      <c r="S23" s="134"/>
      <c r="T23" s="134"/>
      <c r="U23" s="134"/>
      <c r="V23" s="134"/>
      <c r="W23" s="134"/>
    </row>
    <row r="24" spans="1:23" x14ac:dyDescent="0.25">
      <c r="A24">
        <v>20</v>
      </c>
      <c r="B24" s="134"/>
      <c r="C24" s="134"/>
      <c r="D24" s="134"/>
      <c r="E24" s="134"/>
      <c r="F24" s="134"/>
      <c r="G24" s="134"/>
      <c r="H24" s="134"/>
      <c r="I24" s="134"/>
      <c r="J24" s="134"/>
      <c r="K24" s="134"/>
      <c r="L24" s="134"/>
      <c r="M24" s="134"/>
      <c r="N24" s="134"/>
      <c r="O24" s="134"/>
      <c r="P24" s="134"/>
      <c r="Q24" s="134"/>
      <c r="R24" s="134"/>
      <c r="S24" s="134"/>
      <c r="T24" s="134"/>
      <c r="U24" s="134"/>
      <c r="V24" s="134"/>
      <c r="W24" s="134"/>
    </row>
    <row r="25" spans="1:23" x14ac:dyDescent="0.25">
      <c r="A25">
        <v>21</v>
      </c>
      <c r="B25" s="134"/>
      <c r="C25" s="134"/>
      <c r="D25" s="134"/>
      <c r="E25" s="134"/>
      <c r="F25" s="134"/>
      <c r="G25" s="134"/>
      <c r="H25" s="134"/>
      <c r="I25" s="134"/>
      <c r="J25" s="134"/>
      <c r="K25" s="134"/>
      <c r="L25" s="134"/>
      <c r="M25" s="134"/>
      <c r="N25" s="134"/>
      <c r="O25" s="134"/>
      <c r="P25" s="134"/>
      <c r="Q25" s="134"/>
      <c r="R25" s="134"/>
      <c r="S25" s="134"/>
      <c r="T25" s="134"/>
      <c r="U25" s="134"/>
      <c r="V25" s="134"/>
      <c r="W25" s="134"/>
    </row>
    <row r="26" spans="1:23" x14ac:dyDescent="0.25">
      <c r="A26">
        <v>22</v>
      </c>
      <c r="B26" s="134"/>
      <c r="C26" s="134"/>
      <c r="D26" s="134"/>
      <c r="E26" s="134"/>
      <c r="F26" s="134"/>
      <c r="G26" s="134"/>
      <c r="H26" s="134"/>
      <c r="I26" s="134"/>
      <c r="J26" s="134"/>
      <c r="K26" s="134"/>
      <c r="L26" s="134"/>
      <c r="M26" s="134"/>
      <c r="N26" s="134"/>
      <c r="O26" s="134"/>
      <c r="P26" s="134"/>
      <c r="Q26" s="134"/>
      <c r="R26" s="134"/>
      <c r="S26" s="134"/>
      <c r="T26" s="134"/>
      <c r="U26" s="134"/>
      <c r="V26" s="134"/>
      <c r="W26" s="134"/>
    </row>
    <row r="27" spans="1:23" x14ac:dyDescent="0.25">
      <c r="A27">
        <v>23</v>
      </c>
      <c r="B27" s="134"/>
      <c r="C27" s="134"/>
      <c r="D27" s="134"/>
      <c r="E27" s="134"/>
      <c r="F27" s="134"/>
      <c r="G27" s="134"/>
      <c r="H27" s="134"/>
      <c r="I27" s="134"/>
      <c r="J27" s="134"/>
      <c r="K27" s="134"/>
      <c r="L27" s="134"/>
      <c r="M27" s="134"/>
      <c r="N27" s="134"/>
      <c r="O27" s="134"/>
      <c r="P27" s="134"/>
      <c r="Q27" s="134"/>
      <c r="R27" s="134"/>
      <c r="S27" s="134"/>
      <c r="T27" s="134"/>
      <c r="U27" s="134"/>
      <c r="V27" s="134"/>
      <c r="W27" s="134"/>
    </row>
    <row r="28" spans="1:23" x14ac:dyDescent="0.25">
      <c r="A28">
        <v>24</v>
      </c>
      <c r="B28" s="134"/>
      <c r="C28" s="134"/>
      <c r="D28" s="134"/>
      <c r="E28" s="134"/>
      <c r="F28" s="134"/>
      <c r="G28" s="134"/>
      <c r="H28" s="134"/>
      <c r="I28" s="134"/>
      <c r="J28" s="134"/>
      <c r="K28" s="134"/>
      <c r="L28" s="134"/>
      <c r="M28" s="134"/>
      <c r="N28" s="134"/>
      <c r="O28" s="134"/>
      <c r="P28" s="134"/>
      <c r="Q28" s="134"/>
      <c r="R28" s="134"/>
      <c r="S28" s="134"/>
      <c r="T28" s="134"/>
      <c r="U28" s="134"/>
      <c r="V28" s="134"/>
      <c r="W28" s="134"/>
    </row>
    <row r="29" spans="1:23" x14ac:dyDescent="0.25">
      <c r="A29">
        <v>25</v>
      </c>
      <c r="B29" s="134"/>
      <c r="C29" s="134"/>
      <c r="D29" s="134"/>
      <c r="E29" s="134"/>
      <c r="F29" s="134"/>
      <c r="G29" s="134"/>
      <c r="H29" s="134"/>
      <c r="I29" s="134"/>
      <c r="J29" s="134"/>
      <c r="K29" s="134"/>
      <c r="L29" s="134"/>
      <c r="M29" s="134"/>
      <c r="N29" s="134"/>
      <c r="O29" s="134"/>
      <c r="P29" s="134"/>
      <c r="Q29" s="134"/>
      <c r="R29" s="134"/>
      <c r="S29" s="134"/>
      <c r="T29" s="134"/>
      <c r="U29" s="134"/>
      <c r="V29" s="134"/>
      <c r="W29" s="134"/>
    </row>
    <row r="30" spans="1:23" x14ac:dyDescent="0.25">
      <c r="A30">
        <v>26</v>
      </c>
      <c r="B30" s="134"/>
      <c r="C30" s="134"/>
      <c r="D30" s="134"/>
      <c r="E30" s="134"/>
      <c r="F30" s="134"/>
      <c r="G30" s="134"/>
      <c r="H30" s="134"/>
      <c r="I30" s="134"/>
      <c r="J30" s="134"/>
      <c r="K30" s="134"/>
      <c r="L30" s="134"/>
      <c r="M30" s="134"/>
      <c r="N30" s="134"/>
      <c r="O30" s="134"/>
      <c r="P30" s="134"/>
      <c r="Q30" s="134"/>
      <c r="R30" s="134"/>
      <c r="S30" s="134"/>
      <c r="T30" s="134"/>
      <c r="U30" s="134"/>
      <c r="V30" s="134"/>
      <c r="W30" s="134"/>
    </row>
    <row r="31" spans="1:23" x14ac:dyDescent="0.25">
      <c r="A31">
        <v>27</v>
      </c>
      <c r="B31" s="134"/>
      <c r="C31" s="134"/>
      <c r="D31" s="134"/>
      <c r="E31" s="134"/>
      <c r="F31" s="134"/>
      <c r="G31" s="134"/>
      <c r="H31" s="134"/>
      <c r="I31" s="134"/>
      <c r="J31" s="134"/>
      <c r="K31" s="134"/>
      <c r="L31" s="134"/>
      <c r="M31" s="134"/>
      <c r="N31" s="134"/>
      <c r="O31" s="134"/>
      <c r="P31" s="134"/>
      <c r="Q31" s="134"/>
      <c r="R31" s="134"/>
      <c r="S31" s="134"/>
      <c r="T31" s="134"/>
      <c r="U31" s="134"/>
      <c r="V31" s="134"/>
      <c r="W31" s="134"/>
    </row>
    <row r="32" spans="1:23" x14ac:dyDescent="0.25">
      <c r="A32">
        <v>28</v>
      </c>
      <c r="B32" s="134"/>
      <c r="C32" s="134"/>
      <c r="D32" s="134"/>
      <c r="E32" s="134"/>
      <c r="F32" s="134"/>
      <c r="G32" s="134"/>
      <c r="H32" s="134"/>
      <c r="I32" s="134"/>
      <c r="J32" s="134"/>
      <c r="K32" s="134"/>
      <c r="L32" s="134"/>
      <c r="M32" s="134"/>
      <c r="N32" s="134"/>
      <c r="O32" s="134"/>
      <c r="P32" s="134"/>
      <c r="Q32" s="134"/>
      <c r="R32" s="134"/>
      <c r="S32" s="134"/>
      <c r="T32" s="134"/>
      <c r="U32" s="134"/>
      <c r="V32" s="134"/>
      <c r="W32" s="134"/>
    </row>
    <row r="33" spans="1:23" x14ac:dyDescent="0.25">
      <c r="A33">
        <v>29</v>
      </c>
      <c r="B33" s="134"/>
      <c r="C33" s="134"/>
      <c r="D33" s="134"/>
      <c r="E33" s="134"/>
      <c r="F33" s="134"/>
      <c r="G33" s="134"/>
      <c r="H33" s="134"/>
      <c r="I33" s="134"/>
      <c r="J33" s="134"/>
      <c r="K33" s="134"/>
      <c r="L33" s="134"/>
      <c r="M33" s="134"/>
      <c r="N33" s="134"/>
      <c r="O33" s="134"/>
      <c r="P33" s="134"/>
      <c r="Q33" s="134"/>
      <c r="R33" s="134"/>
      <c r="S33" s="134"/>
      <c r="T33" s="134"/>
      <c r="U33" s="134"/>
      <c r="V33" s="134"/>
      <c r="W33" s="134"/>
    </row>
    <row r="34" spans="1:23" x14ac:dyDescent="0.25">
      <c r="A34">
        <v>30</v>
      </c>
      <c r="B34" s="134"/>
      <c r="C34" s="134"/>
      <c r="D34" s="134"/>
      <c r="E34" s="134"/>
      <c r="F34" s="134"/>
      <c r="G34" s="134"/>
      <c r="H34" s="134"/>
      <c r="I34" s="134"/>
      <c r="J34" s="134"/>
      <c r="K34" s="134"/>
      <c r="L34" s="134"/>
      <c r="M34" s="134"/>
      <c r="N34" s="134"/>
      <c r="O34" s="134"/>
      <c r="P34" s="134"/>
      <c r="Q34" s="134"/>
      <c r="R34" s="134"/>
      <c r="S34" s="134"/>
      <c r="T34" s="134"/>
      <c r="U34" s="134"/>
      <c r="V34" s="134"/>
      <c r="W34" s="134"/>
    </row>
    <row r="35" spans="1:23" x14ac:dyDescent="0.25">
      <c r="A35">
        <v>31</v>
      </c>
      <c r="B35" s="134"/>
      <c r="C35" s="134"/>
      <c r="D35" s="134"/>
      <c r="E35" s="134"/>
      <c r="F35" s="134"/>
      <c r="G35" s="134"/>
      <c r="H35" s="134"/>
      <c r="I35" s="134"/>
      <c r="J35" s="134"/>
      <c r="K35" s="134"/>
      <c r="L35" s="134"/>
      <c r="M35" s="134"/>
      <c r="N35" s="134"/>
      <c r="O35" s="134"/>
      <c r="P35" s="134"/>
      <c r="Q35" s="134"/>
      <c r="R35" s="134"/>
      <c r="S35" s="134"/>
      <c r="T35" s="134"/>
      <c r="U35" s="134"/>
      <c r="V35" s="134"/>
      <c r="W35" s="134"/>
    </row>
    <row r="36" spans="1:23" x14ac:dyDescent="0.25">
      <c r="A36">
        <v>32</v>
      </c>
      <c r="B36" s="134"/>
      <c r="C36" s="134"/>
      <c r="D36" s="134"/>
      <c r="E36" s="134"/>
      <c r="F36" s="134"/>
      <c r="G36" s="134"/>
      <c r="H36" s="134"/>
      <c r="I36" s="134"/>
      <c r="J36" s="134"/>
      <c r="K36" s="134"/>
      <c r="L36" s="134"/>
      <c r="M36" s="134"/>
      <c r="N36" s="134"/>
      <c r="O36" s="134"/>
      <c r="P36" s="134"/>
      <c r="Q36" s="134"/>
      <c r="R36" s="134"/>
      <c r="S36" s="134"/>
      <c r="T36" s="134"/>
      <c r="U36" s="134"/>
      <c r="V36" s="134"/>
      <c r="W36" s="134"/>
    </row>
    <row r="37" spans="1:23" x14ac:dyDescent="0.25">
      <c r="A37">
        <v>33</v>
      </c>
      <c r="B37" s="134"/>
      <c r="C37" s="134"/>
      <c r="D37" s="134"/>
      <c r="E37" s="134"/>
      <c r="F37" s="134"/>
      <c r="G37" s="134"/>
      <c r="H37" s="134"/>
      <c r="I37" s="134"/>
      <c r="J37" s="134"/>
      <c r="K37" s="134"/>
      <c r="L37" s="134"/>
      <c r="M37" s="134"/>
      <c r="N37" s="134"/>
      <c r="O37" s="134"/>
      <c r="P37" s="134"/>
      <c r="Q37" s="134"/>
      <c r="R37" s="134"/>
      <c r="S37" s="134"/>
      <c r="T37" s="134"/>
      <c r="U37" s="134"/>
      <c r="V37" s="134"/>
      <c r="W37" s="134"/>
    </row>
    <row r="38" spans="1:23" x14ac:dyDescent="0.25">
      <c r="A38">
        <v>34</v>
      </c>
      <c r="B38" s="134"/>
      <c r="C38" s="134"/>
      <c r="D38" s="134"/>
      <c r="E38" s="134"/>
      <c r="F38" s="134"/>
      <c r="G38" s="134"/>
      <c r="H38" s="134"/>
      <c r="I38" s="134"/>
      <c r="J38" s="134"/>
      <c r="K38" s="134"/>
      <c r="L38" s="134"/>
      <c r="M38" s="134"/>
      <c r="N38" s="134"/>
      <c r="O38" s="134"/>
      <c r="P38" s="134"/>
      <c r="Q38" s="134"/>
      <c r="R38" s="134"/>
      <c r="S38" s="134"/>
      <c r="T38" s="134"/>
      <c r="U38" s="134"/>
      <c r="V38" s="134"/>
      <c r="W38" s="134"/>
    </row>
    <row r="39" spans="1:23" x14ac:dyDescent="0.25">
      <c r="A39">
        <v>35</v>
      </c>
      <c r="B39" s="134"/>
      <c r="C39" s="134"/>
      <c r="D39" s="134"/>
      <c r="E39" s="134"/>
      <c r="F39" s="134"/>
      <c r="G39" s="134"/>
      <c r="H39" s="134"/>
      <c r="I39" s="134"/>
      <c r="J39" s="134"/>
      <c r="K39" s="134"/>
      <c r="L39" s="134"/>
      <c r="M39" s="134"/>
      <c r="N39" s="134"/>
      <c r="O39" s="134"/>
      <c r="P39" s="134"/>
      <c r="Q39" s="134"/>
      <c r="R39" s="134"/>
      <c r="S39" s="134"/>
      <c r="T39" s="134"/>
      <c r="U39" s="134"/>
      <c r="V39" s="134"/>
      <c r="W39" s="134"/>
    </row>
    <row r="40" spans="1:23" x14ac:dyDescent="0.25">
      <c r="A40">
        <v>36</v>
      </c>
      <c r="B40" s="134"/>
      <c r="C40" s="134"/>
      <c r="D40" s="134"/>
      <c r="E40" s="134"/>
      <c r="F40" s="134"/>
      <c r="G40" s="134"/>
      <c r="H40" s="134"/>
      <c r="I40" s="134"/>
      <c r="J40" s="134"/>
      <c r="K40" s="134"/>
      <c r="L40" s="134"/>
      <c r="M40" s="134"/>
      <c r="N40" s="134"/>
      <c r="O40" s="134"/>
      <c r="P40" s="134"/>
      <c r="Q40" s="134"/>
      <c r="R40" s="134"/>
      <c r="S40" s="134"/>
      <c r="T40" s="134"/>
      <c r="U40" s="134"/>
      <c r="V40" s="134"/>
      <c r="W40" s="134"/>
    </row>
    <row r="41" spans="1:23" x14ac:dyDescent="0.25">
      <c r="A41">
        <v>37</v>
      </c>
      <c r="B41" s="134"/>
      <c r="C41" s="134"/>
      <c r="D41" s="134"/>
      <c r="E41" s="134"/>
      <c r="F41" s="134"/>
      <c r="G41" s="134"/>
      <c r="H41" s="134"/>
      <c r="I41" s="134"/>
      <c r="J41" s="134"/>
      <c r="K41" s="134"/>
      <c r="L41" s="134"/>
      <c r="M41" s="134"/>
      <c r="N41" s="134"/>
      <c r="O41" s="134"/>
      <c r="P41" s="134"/>
      <c r="Q41" s="134"/>
      <c r="R41" s="134"/>
      <c r="S41" s="134"/>
      <c r="T41" s="134"/>
      <c r="U41" s="134"/>
      <c r="V41" s="134"/>
      <c r="W41" s="134"/>
    </row>
    <row r="42" spans="1:23" x14ac:dyDescent="0.25">
      <c r="A42">
        <v>38</v>
      </c>
      <c r="B42" s="134"/>
      <c r="C42" s="134"/>
      <c r="D42" s="134"/>
      <c r="E42" s="134"/>
      <c r="F42" s="134"/>
      <c r="G42" s="134"/>
      <c r="H42" s="134"/>
      <c r="I42" s="134"/>
      <c r="J42" s="134"/>
      <c r="K42" s="134"/>
      <c r="L42" s="134"/>
      <c r="M42" s="134"/>
      <c r="N42" s="134"/>
      <c r="O42" s="134"/>
      <c r="P42" s="134"/>
      <c r="Q42" s="134"/>
      <c r="R42" s="134"/>
      <c r="S42" s="134"/>
      <c r="T42" s="134"/>
      <c r="U42" s="134"/>
      <c r="V42" s="134"/>
      <c r="W42" s="134"/>
    </row>
    <row r="43" spans="1:23" x14ac:dyDescent="0.25">
      <c r="A43">
        <v>39</v>
      </c>
      <c r="B43" s="134"/>
      <c r="C43" s="134"/>
      <c r="D43" s="134"/>
      <c r="E43" s="134"/>
      <c r="F43" s="134"/>
      <c r="G43" s="134"/>
      <c r="H43" s="134"/>
      <c r="I43" s="134"/>
      <c r="J43" s="134"/>
      <c r="K43" s="134"/>
      <c r="L43" s="134"/>
      <c r="M43" s="134"/>
      <c r="N43" s="134"/>
      <c r="O43" s="134"/>
      <c r="P43" s="134"/>
      <c r="Q43" s="134"/>
      <c r="R43" s="134"/>
      <c r="S43" s="134"/>
      <c r="T43" s="134"/>
      <c r="U43" s="134"/>
      <c r="V43" s="134"/>
      <c r="W43" s="134"/>
    </row>
    <row r="44" spans="1:23" x14ac:dyDescent="0.25">
      <c r="A44">
        <v>40</v>
      </c>
      <c r="B44" s="134"/>
      <c r="C44" s="134"/>
      <c r="D44" s="134"/>
      <c r="E44" s="134"/>
      <c r="F44" s="134"/>
      <c r="G44" s="134"/>
      <c r="H44" s="134"/>
      <c r="I44" s="134"/>
      <c r="J44" s="134"/>
      <c r="K44" s="134"/>
      <c r="L44" s="134"/>
      <c r="M44" s="134"/>
      <c r="N44" s="134"/>
      <c r="O44" s="134"/>
      <c r="P44" s="134"/>
      <c r="Q44" s="134"/>
      <c r="R44" s="134"/>
      <c r="S44" s="134"/>
      <c r="T44" s="134"/>
      <c r="U44" s="134"/>
      <c r="V44" s="134"/>
      <c r="W44" s="134"/>
    </row>
    <row r="45" spans="1:23" x14ac:dyDescent="0.25">
      <c r="A45">
        <v>41</v>
      </c>
      <c r="B45" s="134"/>
      <c r="C45" s="134"/>
      <c r="D45" s="134"/>
      <c r="E45" s="134"/>
      <c r="F45" s="134"/>
      <c r="G45" s="134"/>
      <c r="H45" s="134"/>
      <c r="I45" s="134"/>
      <c r="J45" s="134"/>
      <c r="K45" s="134"/>
      <c r="L45" s="134"/>
      <c r="M45" s="134"/>
      <c r="N45" s="134"/>
      <c r="O45" s="134"/>
      <c r="P45" s="134"/>
      <c r="Q45" s="134"/>
      <c r="R45" s="134"/>
      <c r="S45" s="134"/>
      <c r="T45" s="134"/>
      <c r="U45" s="134"/>
      <c r="V45" s="134"/>
      <c r="W45" s="134"/>
    </row>
    <row r="46" spans="1:23" x14ac:dyDescent="0.25">
      <c r="A46">
        <v>42</v>
      </c>
      <c r="B46" s="134"/>
      <c r="C46" s="134"/>
      <c r="D46" s="134"/>
      <c r="E46" s="134"/>
      <c r="F46" s="134"/>
      <c r="G46" s="134"/>
      <c r="H46" s="134"/>
      <c r="I46" s="134"/>
      <c r="J46" s="134"/>
      <c r="K46" s="134"/>
      <c r="L46" s="134"/>
      <c r="M46" s="134"/>
      <c r="N46" s="134"/>
      <c r="O46" s="134"/>
      <c r="P46" s="134"/>
      <c r="Q46" s="134"/>
      <c r="R46" s="134"/>
      <c r="S46" s="134"/>
      <c r="T46" s="134"/>
      <c r="U46" s="134"/>
      <c r="V46" s="134"/>
      <c r="W46" s="134"/>
    </row>
    <row r="47" spans="1:23" x14ac:dyDescent="0.25">
      <c r="A47">
        <v>43</v>
      </c>
      <c r="B47" s="134"/>
      <c r="C47" s="134"/>
      <c r="D47" s="134"/>
      <c r="E47" s="134"/>
      <c r="F47" s="134"/>
      <c r="G47" s="134"/>
      <c r="H47" s="134"/>
      <c r="I47" s="134"/>
      <c r="J47" s="134"/>
      <c r="K47" s="134"/>
      <c r="L47" s="134"/>
      <c r="M47" s="134"/>
      <c r="N47" s="134"/>
      <c r="O47" s="134"/>
      <c r="P47" s="134"/>
      <c r="Q47" s="134"/>
      <c r="R47" s="134"/>
      <c r="S47" s="134"/>
      <c r="T47" s="134"/>
      <c r="U47" s="134"/>
      <c r="V47" s="134"/>
      <c r="W47" s="134"/>
    </row>
    <row r="48" spans="1:23" x14ac:dyDescent="0.25">
      <c r="A48">
        <v>44</v>
      </c>
      <c r="B48" s="134"/>
      <c r="C48" s="134"/>
      <c r="D48" s="134"/>
      <c r="E48" s="134"/>
      <c r="F48" s="134"/>
      <c r="G48" s="134"/>
      <c r="H48" s="134"/>
      <c r="I48" s="134"/>
      <c r="J48" s="134"/>
      <c r="K48" s="134"/>
      <c r="L48" s="134"/>
      <c r="M48" s="134"/>
      <c r="N48" s="134"/>
      <c r="O48" s="134"/>
      <c r="P48" s="134"/>
      <c r="Q48" s="134"/>
      <c r="R48" s="134"/>
      <c r="S48" s="134"/>
      <c r="T48" s="134"/>
      <c r="U48" s="134"/>
      <c r="V48" s="134"/>
      <c r="W48" s="134"/>
    </row>
    <row r="49" spans="1:23" x14ac:dyDescent="0.25">
      <c r="A49">
        <v>45</v>
      </c>
      <c r="B49" s="134"/>
      <c r="C49" s="134"/>
      <c r="D49" s="134"/>
      <c r="E49" s="134"/>
      <c r="F49" s="134"/>
      <c r="G49" s="134"/>
      <c r="H49" s="134"/>
      <c r="I49" s="134"/>
      <c r="J49" s="134"/>
      <c r="K49" s="134"/>
      <c r="L49" s="134"/>
      <c r="M49" s="134"/>
      <c r="N49" s="134"/>
      <c r="O49" s="134"/>
      <c r="P49" s="134"/>
      <c r="Q49" s="134"/>
      <c r="R49" s="134"/>
      <c r="S49" s="134"/>
      <c r="T49" s="134"/>
      <c r="U49" s="134"/>
      <c r="V49" s="134"/>
      <c r="W49" s="134"/>
    </row>
    <row r="50" spans="1:23" x14ac:dyDescent="0.25">
      <c r="A50">
        <v>46</v>
      </c>
      <c r="B50" s="134"/>
      <c r="C50" s="134"/>
      <c r="D50" s="134"/>
      <c r="E50" s="134"/>
      <c r="F50" s="134"/>
      <c r="G50" s="134"/>
      <c r="H50" s="134"/>
      <c r="I50" s="134"/>
      <c r="J50" s="134"/>
      <c r="K50" s="134"/>
      <c r="L50" s="134"/>
      <c r="M50" s="134"/>
      <c r="N50" s="134"/>
      <c r="O50" s="134"/>
      <c r="P50" s="134"/>
      <c r="Q50" s="134"/>
      <c r="R50" s="134"/>
      <c r="S50" s="134"/>
      <c r="T50" s="134"/>
      <c r="U50" s="134"/>
      <c r="V50" s="134"/>
      <c r="W50" s="134"/>
    </row>
    <row r="51" spans="1:23" x14ac:dyDescent="0.25">
      <c r="A51">
        <v>47</v>
      </c>
      <c r="B51" s="134"/>
      <c r="C51" s="134"/>
      <c r="D51" s="134"/>
      <c r="E51" s="134"/>
      <c r="F51" s="134"/>
      <c r="G51" s="134"/>
      <c r="H51" s="134"/>
      <c r="I51" s="134"/>
      <c r="J51" s="134"/>
      <c r="K51" s="134"/>
      <c r="L51" s="134"/>
      <c r="M51" s="134"/>
      <c r="N51" s="134"/>
      <c r="O51" s="134"/>
      <c r="P51" s="134"/>
      <c r="Q51" s="134"/>
      <c r="R51" s="134"/>
      <c r="S51" s="134"/>
      <c r="T51" s="134"/>
      <c r="U51" s="134"/>
      <c r="V51" s="134"/>
      <c r="W51" s="134"/>
    </row>
    <row r="52" spans="1:23" x14ac:dyDescent="0.25">
      <c r="A52">
        <v>48</v>
      </c>
      <c r="B52" s="134"/>
      <c r="C52" s="134"/>
      <c r="D52" s="134"/>
      <c r="E52" s="134"/>
      <c r="F52" s="134"/>
      <c r="G52" s="134"/>
      <c r="H52" s="134"/>
      <c r="I52" s="134"/>
      <c r="J52" s="134"/>
      <c r="K52" s="134"/>
      <c r="L52" s="134"/>
      <c r="M52" s="134"/>
      <c r="N52" s="134"/>
      <c r="O52" s="134"/>
      <c r="P52" s="134"/>
      <c r="Q52" s="134"/>
      <c r="R52" s="134"/>
      <c r="S52" s="134"/>
      <c r="T52" s="134"/>
      <c r="U52" s="134"/>
      <c r="V52" s="134"/>
      <c r="W52" s="134"/>
    </row>
    <row r="53" spans="1:23" x14ac:dyDescent="0.25">
      <c r="A53">
        <v>49</v>
      </c>
      <c r="B53" s="134"/>
      <c r="C53" s="134"/>
      <c r="D53" s="134"/>
      <c r="E53" s="134"/>
      <c r="F53" s="134"/>
      <c r="G53" s="134"/>
      <c r="H53" s="134"/>
      <c r="I53" s="134"/>
      <c r="J53" s="134"/>
      <c r="K53" s="134"/>
      <c r="L53" s="134"/>
      <c r="M53" s="134"/>
      <c r="N53" s="134"/>
      <c r="O53" s="134"/>
      <c r="P53" s="134"/>
      <c r="Q53" s="134"/>
      <c r="R53" s="134"/>
      <c r="S53" s="134"/>
      <c r="T53" s="134"/>
      <c r="U53" s="134"/>
      <c r="V53" s="134"/>
      <c r="W53" s="134"/>
    </row>
    <row r="54" spans="1:23" x14ac:dyDescent="0.25">
      <c r="A54">
        <v>50</v>
      </c>
      <c r="B54" s="134"/>
      <c r="C54" s="134"/>
      <c r="D54" s="134"/>
      <c r="E54" s="134"/>
      <c r="F54" s="134"/>
      <c r="G54" s="134"/>
      <c r="H54" s="134"/>
      <c r="I54" s="134"/>
      <c r="J54" s="134"/>
      <c r="K54" s="134"/>
      <c r="L54" s="134"/>
      <c r="M54" s="134"/>
      <c r="N54" s="134"/>
      <c r="O54" s="134"/>
      <c r="P54" s="134"/>
      <c r="Q54" s="134"/>
      <c r="R54" s="134"/>
      <c r="S54" s="134"/>
      <c r="T54" s="134"/>
      <c r="U54" s="134"/>
      <c r="V54" s="134"/>
      <c r="W54" s="134"/>
    </row>
    <row r="55" spans="1:23" s="123" customFormat="1" x14ac:dyDescent="0.25"/>
    <row r="56" spans="1:23" s="123" customFormat="1" x14ac:dyDescent="0.25">
      <c r="B56" s="267" t="s">
        <v>61</v>
      </c>
    </row>
  </sheetData>
  <mergeCells count="3">
    <mergeCell ref="T3:V3"/>
    <mergeCell ref="B3:S3"/>
    <mergeCell ref="B1:W1"/>
  </mergeCells>
  <printOptions horizontalCentered="1"/>
  <pageMargins left="0.19685039370078741" right="0.19685039370078741" top="0.19685039370078741" bottom="0.19685039370078741" header="0.19685039370078741" footer="0"/>
  <pageSetup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6"/>
  <sheetViews>
    <sheetView workbookViewId="0">
      <selection activeCell="D23" sqref="D23"/>
    </sheetView>
  </sheetViews>
  <sheetFormatPr baseColWidth="10" defaultRowHeight="13.2" x14ac:dyDescent="0.25"/>
  <cols>
    <col min="1" max="1" width="3" customWidth="1"/>
    <col min="2" max="2" width="25.5546875" customWidth="1"/>
    <col min="3" max="3" width="21.6640625" customWidth="1"/>
    <col min="4" max="4" width="21.33203125" customWidth="1"/>
    <col min="5" max="5" width="18.5546875" customWidth="1"/>
    <col min="6" max="6" width="27.5546875" customWidth="1"/>
    <col min="7" max="7" width="18.88671875" customWidth="1"/>
    <col min="8" max="8" width="18.6640625" customWidth="1"/>
    <col min="9" max="11" width="27.5546875" customWidth="1"/>
    <col min="12" max="12" width="15.33203125" customWidth="1"/>
    <col min="14" max="14" width="21.5546875" customWidth="1"/>
    <col min="16" max="16" width="16.44140625" customWidth="1"/>
    <col min="17" max="17" width="12.5546875" customWidth="1"/>
    <col min="18" max="18" width="18.109375" customWidth="1"/>
    <col min="19" max="19" width="12.44140625" customWidth="1"/>
    <col min="20" max="20" width="27.5546875" customWidth="1"/>
    <col min="21" max="21" width="22.109375" customWidth="1"/>
    <col min="22" max="22" width="28.5546875" customWidth="1"/>
    <col min="23" max="23" width="47.109375" customWidth="1"/>
    <col min="24" max="43" width="11.44140625" style="123"/>
  </cols>
  <sheetData>
    <row r="1" spans="1:23" ht="22.8" x14ac:dyDescent="0.4">
      <c r="B1" s="878" t="s">
        <v>1320</v>
      </c>
      <c r="C1" s="878"/>
      <c r="D1" s="878"/>
      <c r="E1" s="878"/>
      <c r="F1" s="878"/>
      <c r="G1" s="878"/>
      <c r="H1" s="878"/>
      <c r="I1" s="878"/>
      <c r="J1" s="878"/>
      <c r="K1" s="878"/>
      <c r="L1" s="878"/>
      <c r="M1" s="878"/>
      <c r="N1" s="878"/>
      <c r="O1" s="878"/>
      <c r="P1" s="878"/>
      <c r="Q1" s="878"/>
      <c r="R1" s="878"/>
      <c r="S1" s="878"/>
      <c r="T1" s="878"/>
      <c r="U1" s="878"/>
      <c r="V1" s="878"/>
      <c r="W1" s="878"/>
    </row>
    <row r="2" spans="1:23" s="123" customFormat="1" x14ac:dyDescent="0.25"/>
    <row r="3" spans="1:23" s="123" customFormat="1" ht="17.399999999999999" x14ac:dyDescent="0.3">
      <c r="A3"/>
      <c r="B3" s="875" t="s">
        <v>1324</v>
      </c>
      <c r="C3" s="876"/>
      <c r="D3" s="876"/>
      <c r="E3" s="876"/>
      <c r="F3" s="876"/>
      <c r="G3" s="876"/>
      <c r="H3" s="876"/>
      <c r="I3" s="876"/>
      <c r="J3" s="876"/>
      <c r="K3" s="876"/>
      <c r="L3" s="876"/>
      <c r="M3" s="876"/>
      <c r="N3" s="876"/>
      <c r="O3" s="876"/>
      <c r="P3" s="876"/>
      <c r="Q3" s="876"/>
      <c r="R3" s="876"/>
      <c r="S3" s="877"/>
      <c r="T3" s="879" t="s">
        <v>1336</v>
      </c>
      <c r="U3" s="880"/>
      <c r="V3" s="880"/>
      <c r="W3" s="218"/>
    </row>
    <row r="4" spans="1:23" s="123" customFormat="1" ht="28.8" x14ac:dyDescent="0.25">
      <c r="B4" s="351" t="s">
        <v>1254</v>
      </c>
      <c r="C4" s="351" t="s">
        <v>1255</v>
      </c>
      <c r="D4" s="351" t="s">
        <v>1247</v>
      </c>
      <c r="E4" s="351" t="s">
        <v>1248</v>
      </c>
      <c r="F4" s="351" t="s">
        <v>1249</v>
      </c>
      <c r="G4" s="351" t="s">
        <v>1373</v>
      </c>
      <c r="H4" s="351" t="s">
        <v>1331</v>
      </c>
      <c r="I4" s="351" t="s">
        <v>1332</v>
      </c>
      <c r="J4" s="351" t="s">
        <v>1334</v>
      </c>
      <c r="K4" s="351" t="s">
        <v>1333</v>
      </c>
      <c r="L4" s="351" t="s">
        <v>1335</v>
      </c>
      <c r="M4" s="351" t="s">
        <v>1250</v>
      </c>
      <c r="N4" s="351" t="s">
        <v>1322</v>
      </c>
      <c r="O4" s="351" t="s">
        <v>1251</v>
      </c>
      <c r="P4" s="351" t="s">
        <v>1252</v>
      </c>
      <c r="Q4" s="351" t="s">
        <v>1321</v>
      </c>
      <c r="R4" s="350" t="s">
        <v>1329</v>
      </c>
      <c r="S4" s="351" t="s">
        <v>1253</v>
      </c>
      <c r="T4" s="351" t="s">
        <v>1256</v>
      </c>
      <c r="U4" s="350" t="s">
        <v>1257</v>
      </c>
      <c r="V4" s="350" t="s">
        <v>1326</v>
      </c>
      <c r="W4" s="219"/>
    </row>
    <row r="5" spans="1:23" s="123" customFormat="1" x14ac:dyDescent="0.25">
      <c r="A5"/>
      <c r="B5" s="134"/>
      <c r="C5" s="134"/>
      <c r="D5" s="134"/>
      <c r="E5" s="134"/>
      <c r="F5" s="134"/>
      <c r="G5" s="134"/>
      <c r="H5" s="134"/>
      <c r="I5" s="134"/>
      <c r="J5" s="134"/>
      <c r="K5" s="134"/>
      <c r="L5" s="134"/>
      <c r="M5" s="134"/>
      <c r="N5" s="134"/>
      <c r="O5" s="134"/>
      <c r="P5" s="134"/>
      <c r="Q5" s="134"/>
      <c r="R5" s="134"/>
      <c r="S5" s="134"/>
      <c r="T5" s="134"/>
      <c r="U5" s="134"/>
      <c r="V5" s="134"/>
      <c r="W5" s="132"/>
    </row>
    <row r="6" spans="1:23" s="123" customFormat="1" x14ac:dyDescent="0.25">
      <c r="A6"/>
      <c r="B6" s="134"/>
      <c r="C6" s="134"/>
      <c r="D6" s="134"/>
      <c r="E6" s="134"/>
      <c r="F6" s="134"/>
      <c r="G6" s="134"/>
      <c r="H6" s="134"/>
      <c r="I6" s="134"/>
      <c r="J6" s="134"/>
      <c r="K6" s="134"/>
      <c r="L6" s="134"/>
      <c r="M6" s="134"/>
      <c r="N6" s="134"/>
      <c r="O6" s="134"/>
      <c r="P6" s="134"/>
      <c r="Q6" s="134"/>
      <c r="R6" s="134"/>
      <c r="S6" s="134"/>
      <c r="T6" s="134"/>
      <c r="U6" s="134"/>
      <c r="V6" s="134"/>
      <c r="W6" s="132"/>
    </row>
    <row r="7" spans="1:23" s="123" customFormat="1" x14ac:dyDescent="0.25">
      <c r="A7"/>
      <c r="B7" s="134"/>
      <c r="C7" s="134"/>
      <c r="D7" s="134"/>
      <c r="E7" s="134"/>
      <c r="F7" s="134"/>
      <c r="G7" s="134"/>
      <c r="H7" s="134"/>
      <c r="I7" s="134"/>
      <c r="J7" s="134"/>
      <c r="K7" s="134"/>
      <c r="L7" s="134"/>
      <c r="M7" s="134"/>
      <c r="N7" s="134"/>
      <c r="O7" s="134"/>
      <c r="P7" s="134"/>
      <c r="Q7" s="134"/>
      <c r="R7" s="134"/>
      <c r="S7" s="134"/>
      <c r="T7" s="134"/>
      <c r="U7" s="134"/>
      <c r="V7" s="134"/>
      <c r="W7" s="132"/>
    </row>
    <row r="8" spans="1:23" s="123" customFormat="1" x14ac:dyDescent="0.25">
      <c r="A8"/>
      <c r="B8" s="134"/>
      <c r="C8" s="134"/>
      <c r="D8" s="134"/>
      <c r="E8" s="134"/>
      <c r="F8" s="134"/>
      <c r="G8" s="134"/>
      <c r="H8" s="134"/>
      <c r="I8" s="134"/>
      <c r="J8" s="134"/>
      <c r="K8" s="134"/>
      <c r="L8" s="134"/>
      <c r="M8" s="134"/>
      <c r="N8" s="134"/>
      <c r="O8" s="134"/>
      <c r="P8" s="134"/>
      <c r="Q8" s="134"/>
      <c r="R8" s="134"/>
      <c r="S8" s="134"/>
      <c r="T8" s="134"/>
      <c r="U8" s="134"/>
      <c r="V8" s="134"/>
      <c r="W8" s="132"/>
    </row>
    <row r="9" spans="1:23" s="123" customFormat="1" x14ac:dyDescent="0.25">
      <c r="A9"/>
      <c r="B9" s="134"/>
      <c r="C9" s="134"/>
      <c r="D9" s="134"/>
      <c r="E9" s="134"/>
      <c r="F9" s="134"/>
      <c r="G9" s="134"/>
      <c r="H9" s="134"/>
      <c r="I9" s="134"/>
      <c r="J9" s="134"/>
      <c r="K9" s="134"/>
      <c r="L9" s="134"/>
      <c r="M9" s="134"/>
      <c r="N9" s="134"/>
      <c r="O9" s="134"/>
      <c r="P9" s="134"/>
      <c r="Q9" s="134"/>
      <c r="R9" s="134"/>
      <c r="S9" s="134"/>
      <c r="T9" s="134"/>
      <c r="U9" s="134"/>
      <c r="V9" s="134"/>
      <c r="W9" s="132"/>
    </row>
    <row r="10" spans="1:23" s="123" customFormat="1" x14ac:dyDescent="0.25">
      <c r="A10"/>
      <c r="B10" s="134"/>
      <c r="C10" s="134"/>
      <c r="D10" s="134"/>
      <c r="E10" s="134"/>
      <c r="F10" s="134"/>
      <c r="G10" s="134"/>
      <c r="H10" s="134"/>
      <c r="I10" s="134"/>
      <c r="J10" s="134"/>
      <c r="K10" s="134"/>
      <c r="L10" s="134"/>
      <c r="M10" s="134"/>
      <c r="N10" s="134"/>
      <c r="O10" s="134"/>
      <c r="P10" s="134"/>
      <c r="Q10" s="134"/>
      <c r="R10" s="134"/>
      <c r="S10" s="134"/>
      <c r="T10" s="134"/>
      <c r="U10" s="134"/>
      <c r="V10" s="134"/>
      <c r="W10" s="132"/>
    </row>
    <row r="11" spans="1:23" s="123" customFormat="1" x14ac:dyDescent="0.25">
      <c r="A11"/>
      <c r="B11" s="134"/>
      <c r="C11" s="134"/>
      <c r="D11" s="134"/>
      <c r="E11" s="134"/>
      <c r="F11" s="134"/>
      <c r="G11" s="134"/>
      <c r="H11" s="134"/>
      <c r="I11" s="134"/>
      <c r="J11" s="134"/>
      <c r="K11" s="134"/>
      <c r="L11" s="134"/>
      <c r="M11" s="134"/>
      <c r="N11" s="134"/>
      <c r="O11" s="134"/>
      <c r="P11" s="134"/>
      <c r="Q11" s="134"/>
      <c r="R11" s="134"/>
      <c r="S11" s="134"/>
      <c r="T11" s="134"/>
      <c r="U11" s="134"/>
      <c r="V11" s="134"/>
      <c r="W11" s="132"/>
    </row>
    <row r="12" spans="1:23" s="123" customFormat="1" x14ac:dyDescent="0.25">
      <c r="A12"/>
      <c r="B12" s="134"/>
      <c r="C12" s="134"/>
      <c r="D12" s="134"/>
      <c r="E12" s="134"/>
      <c r="F12" s="134"/>
      <c r="G12" s="134"/>
      <c r="H12" s="134"/>
      <c r="I12" s="134"/>
      <c r="J12" s="134"/>
      <c r="K12" s="134"/>
      <c r="L12" s="134"/>
      <c r="M12" s="134"/>
      <c r="N12" s="134"/>
      <c r="O12" s="134"/>
      <c r="P12" s="134"/>
      <c r="Q12" s="134"/>
      <c r="R12" s="134"/>
      <c r="S12" s="134"/>
      <c r="T12" s="134"/>
      <c r="U12" s="134"/>
      <c r="V12" s="134"/>
      <c r="W12" s="132"/>
    </row>
    <row r="13" spans="1:23" s="123" customFormat="1" x14ac:dyDescent="0.25">
      <c r="A13"/>
      <c r="B13" s="134"/>
      <c r="C13" s="134"/>
      <c r="D13" s="134"/>
      <c r="E13" s="134"/>
      <c r="F13" s="134"/>
      <c r="G13" s="134"/>
      <c r="H13" s="134"/>
      <c r="I13" s="134"/>
      <c r="J13" s="134"/>
      <c r="K13" s="134"/>
      <c r="L13" s="134"/>
      <c r="M13" s="134"/>
      <c r="N13" s="134"/>
      <c r="O13" s="134"/>
      <c r="P13" s="134"/>
      <c r="Q13" s="134"/>
      <c r="R13" s="134"/>
      <c r="S13" s="134"/>
      <c r="T13" s="134"/>
      <c r="U13" s="134"/>
      <c r="V13" s="134"/>
      <c r="W13" s="132"/>
    </row>
    <row r="14" spans="1:23" s="123" customFormat="1" x14ac:dyDescent="0.25">
      <c r="A14"/>
      <c r="B14" s="134"/>
      <c r="C14" s="134"/>
      <c r="D14" s="134"/>
      <c r="E14" s="134"/>
      <c r="F14" s="134"/>
      <c r="G14" s="134"/>
      <c r="H14" s="134"/>
      <c r="I14" s="134"/>
      <c r="J14" s="134"/>
      <c r="K14" s="134"/>
      <c r="L14" s="134"/>
      <c r="M14" s="134"/>
      <c r="N14" s="134"/>
      <c r="O14" s="134"/>
      <c r="P14" s="134"/>
      <c r="Q14" s="134"/>
      <c r="R14" s="134"/>
      <c r="S14" s="134"/>
      <c r="T14" s="134"/>
      <c r="U14" s="134"/>
      <c r="V14" s="134"/>
      <c r="W14" s="132"/>
    </row>
    <row r="15" spans="1:23" s="123" customFormat="1" x14ac:dyDescent="0.25">
      <c r="A15"/>
      <c r="B15" s="134"/>
      <c r="C15" s="134"/>
      <c r="D15" s="134"/>
      <c r="E15" s="134"/>
      <c r="F15" s="134"/>
      <c r="G15" s="134"/>
      <c r="H15" s="134"/>
      <c r="I15" s="134"/>
      <c r="J15" s="134"/>
      <c r="K15" s="134"/>
      <c r="L15" s="134"/>
      <c r="M15" s="134"/>
      <c r="N15" s="134"/>
      <c r="O15" s="134"/>
      <c r="P15" s="134"/>
      <c r="Q15" s="134"/>
      <c r="R15" s="134"/>
      <c r="S15" s="134"/>
      <c r="T15" s="134"/>
      <c r="U15" s="134"/>
      <c r="V15" s="134"/>
      <c r="W15" s="132"/>
    </row>
    <row r="16" spans="1:23" s="123" customFormat="1" x14ac:dyDescent="0.25">
      <c r="A16"/>
      <c r="B16" s="134"/>
      <c r="C16" s="134"/>
      <c r="D16" s="134"/>
      <c r="E16" s="134"/>
      <c r="F16" s="134"/>
      <c r="G16" s="134"/>
      <c r="H16" s="134"/>
      <c r="I16" s="134"/>
      <c r="J16" s="134"/>
      <c r="K16" s="134"/>
      <c r="L16" s="134"/>
      <c r="M16" s="134"/>
      <c r="N16" s="134"/>
      <c r="O16" s="134"/>
      <c r="P16" s="134"/>
      <c r="Q16" s="134"/>
      <c r="R16" s="134"/>
      <c r="S16" s="134"/>
      <c r="T16" s="134"/>
      <c r="U16" s="134"/>
      <c r="V16" s="134"/>
      <c r="W16" s="132"/>
    </row>
    <row r="17" spans="1:23" s="123" customFormat="1" x14ac:dyDescent="0.25">
      <c r="A17"/>
      <c r="B17" s="134"/>
      <c r="C17" s="134"/>
      <c r="D17" s="134"/>
      <c r="E17" s="134"/>
      <c r="F17" s="134"/>
      <c r="G17" s="134"/>
      <c r="H17" s="134"/>
      <c r="I17" s="134"/>
      <c r="J17" s="134"/>
      <c r="K17" s="134"/>
      <c r="L17" s="134"/>
      <c r="M17" s="134"/>
      <c r="N17" s="134"/>
      <c r="O17" s="134"/>
      <c r="P17" s="134"/>
      <c r="Q17" s="134"/>
      <c r="R17" s="134"/>
      <c r="S17" s="134"/>
      <c r="T17" s="134"/>
      <c r="U17" s="134"/>
      <c r="V17" s="134"/>
      <c r="W17" s="132"/>
    </row>
    <row r="18" spans="1:23" s="123" customFormat="1" x14ac:dyDescent="0.25">
      <c r="A18"/>
      <c r="B18" s="134"/>
      <c r="C18" s="134"/>
      <c r="D18" s="134"/>
      <c r="E18" s="134"/>
      <c r="F18" s="134"/>
      <c r="G18" s="134"/>
      <c r="H18" s="134"/>
      <c r="I18" s="134"/>
      <c r="J18" s="134"/>
      <c r="K18" s="134"/>
      <c r="L18" s="134"/>
      <c r="M18" s="134"/>
      <c r="N18" s="134"/>
      <c r="O18" s="134"/>
      <c r="P18" s="134"/>
      <c r="Q18" s="134"/>
      <c r="R18" s="134"/>
      <c r="S18" s="134"/>
      <c r="T18" s="134"/>
      <c r="U18" s="134"/>
      <c r="V18" s="134"/>
      <c r="W18" s="132"/>
    </row>
    <row r="19" spans="1:23" s="123" customFormat="1" x14ac:dyDescent="0.25">
      <c r="A19"/>
      <c r="B19" s="134"/>
      <c r="C19" s="134"/>
      <c r="D19" s="134"/>
      <c r="E19" s="134"/>
      <c r="F19" s="134"/>
      <c r="G19" s="134"/>
      <c r="H19" s="134"/>
      <c r="I19" s="134"/>
      <c r="J19" s="134"/>
      <c r="K19" s="134"/>
      <c r="L19" s="134"/>
      <c r="M19" s="134"/>
      <c r="N19" s="134"/>
      <c r="O19" s="134"/>
      <c r="P19" s="134"/>
      <c r="Q19" s="134"/>
      <c r="R19" s="134"/>
      <c r="S19" s="134"/>
      <c r="T19" s="134"/>
      <c r="U19" s="134"/>
      <c r="V19" s="134"/>
      <c r="W19" s="132"/>
    </row>
    <row r="20" spans="1:23" s="123" customFormat="1" x14ac:dyDescent="0.25">
      <c r="A20"/>
      <c r="B20" s="134"/>
      <c r="C20" s="134"/>
      <c r="D20" s="134"/>
      <c r="E20" s="134"/>
      <c r="F20" s="134"/>
      <c r="G20" s="134"/>
      <c r="H20" s="134"/>
      <c r="I20" s="134"/>
      <c r="J20" s="134"/>
      <c r="K20" s="134"/>
      <c r="L20" s="134"/>
      <c r="M20" s="134"/>
      <c r="N20" s="134"/>
      <c r="O20" s="134"/>
      <c r="P20" s="134"/>
      <c r="Q20" s="134"/>
      <c r="R20" s="134"/>
      <c r="S20" s="134"/>
      <c r="T20" s="134"/>
      <c r="U20" s="134"/>
      <c r="V20" s="134"/>
      <c r="W20" s="132"/>
    </row>
    <row r="21" spans="1:23" s="123" customFormat="1" x14ac:dyDescent="0.25">
      <c r="A21"/>
      <c r="B21" s="134"/>
      <c r="C21" s="134"/>
      <c r="D21" s="134"/>
      <c r="E21" s="134"/>
      <c r="F21" s="134"/>
      <c r="G21" s="134"/>
      <c r="H21" s="134"/>
      <c r="I21" s="134"/>
      <c r="J21" s="134"/>
      <c r="K21" s="134"/>
      <c r="L21" s="134"/>
      <c r="M21" s="134"/>
      <c r="N21" s="134"/>
      <c r="O21" s="134"/>
      <c r="P21" s="134"/>
      <c r="Q21" s="134"/>
      <c r="R21" s="134"/>
      <c r="S21" s="134"/>
      <c r="T21" s="134"/>
      <c r="U21" s="134"/>
      <c r="V21" s="134"/>
      <c r="W21" s="132"/>
    </row>
    <row r="22" spans="1:23" s="123" customFormat="1" x14ac:dyDescent="0.25">
      <c r="A22"/>
      <c r="B22" s="134"/>
      <c r="C22" s="134"/>
      <c r="D22" s="134"/>
      <c r="E22" s="134"/>
      <c r="F22" s="134"/>
      <c r="G22" s="134"/>
      <c r="H22" s="134"/>
      <c r="I22" s="134"/>
      <c r="J22" s="134"/>
      <c r="K22" s="134"/>
      <c r="L22" s="134"/>
      <c r="M22" s="134"/>
      <c r="N22" s="134"/>
      <c r="O22" s="134"/>
      <c r="P22" s="134"/>
      <c r="Q22" s="134"/>
      <c r="R22" s="134"/>
      <c r="S22" s="134"/>
      <c r="T22" s="134"/>
      <c r="U22" s="134"/>
      <c r="V22" s="134"/>
      <c r="W22" s="132"/>
    </row>
    <row r="23" spans="1:23" s="123" customFormat="1" x14ac:dyDescent="0.25">
      <c r="A23"/>
      <c r="B23" s="134"/>
      <c r="C23" s="134"/>
      <c r="D23" s="134"/>
      <c r="E23" s="134"/>
      <c r="F23" s="134"/>
      <c r="G23" s="134"/>
      <c r="H23" s="134"/>
      <c r="I23" s="134"/>
      <c r="J23" s="134"/>
      <c r="K23" s="134"/>
      <c r="L23" s="134"/>
      <c r="M23" s="134"/>
      <c r="N23" s="134"/>
      <c r="O23" s="134"/>
      <c r="P23" s="134"/>
      <c r="Q23" s="134"/>
      <c r="R23" s="134"/>
      <c r="S23" s="134"/>
      <c r="T23" s="134"/>
      <c r="U23" s="134"/>
      <c r="V23" s="134"/>
      <c r="W23" s="132"/>
    </row>
    <row r="24" spans="1:23" s="123" customFormat="1" x14ac:dyDescent="0.25">
      <c r="A24"/>
      <c r="B24" s="134"/>
      <c r="C24" s="134"/>
      <c r="D24" s="134"/>
      <c r="E24" s="134"/>
      <c r="F24" s="134"/>
      <c r="G24" s="134"/>
      <c r="H24" s="134"/>
      <c r="I24" s="134"/>
      <c r="J24" s="134"/>
      <c r="K24" s="134"/>
      <c r="L24" s="134"/>
      <c r="M24" s="134"/>
      <c r="N24" s="134"/>
      <c r="O24" s="134"/>
      <c r="P24" s="134"/>
      <c r="Q24" s="134"/>
      <c r="R24" s="134"/>
      <c r="S24" s="134"/>
      <c r="T24" s="134"/>
      <c r="U24" s="134"/>
      <c r="V24" s="134"/>
      <c r="W24" s="132"/>
    </row>
    <row r="25" spans="1:23" s="123" customFormat="1" x14ac:dyDescent="0.25">
      <c r="A25"/>
      <c r="B25" s="134"/>
      <c r="C25" s="134"/>
      <c r="D25" s="134"/>
      <c r="E25" s="134"/>
      <c r="F25" s="134"/>
      <c r="G25" s="134"/>
      <c r="H25" s="134"/>
      <c r="I25" s="134"/>
      <c r="J25" s="134"/>
      <c r="K25" s="134"/>
      <c r="L25" s="134"/>
      <c r="M25" s="134"/>
      <c r="N25" s="134"/>
      <c r="O25" s="134"/>
      <c r="P25" s="134"/>
      <c r="Q25" s="134"/>
      <c r="R25" s="134"/>
      <c r="S25" s="134"/>
      <c r="T25" s="134"/>
      <c r="U25" s="134"/>
      <c r="V25" s="134"/>
      <c r="W25" s="132"/>
    </row>
    <row r="26" spans="1:23" s="123" customFormat="1" x14ac:dyDescent="0.25">
      <c r="A26"/>
      <c r="B26" s="134"/>
      <c r="C26" s="134"/>
      <c r="D26" s="134"/>
      <c r="E26" s="134"/>
      <c r="F26" s="134"/>
      <c r="G26" s="134"/>
      <c r="H26" s="134"/>
      <c r="I26" s="134"/>
      <c r="J26" s="134"/>
      <c r="K26" s="134"/>
      <c r="L26" s="134"/>
      <c r="M26" s="134"/>
      <c r="N26" s="134"/>
      <c r="O26" s="134"/>
      <c r="P26" s="134"/>
      <c r="Q26" s="134"/>
      <c r="R26" s="134"/>
      <c r="S26" s="134"/>
      <c r="T26" s="134"/>
      <c r="U26" s="134"/>
      <c r="V26" s="134"/>
      <c r="W26" s="132"/>
    </row>
    <row r="27" spans="1:23" s="123" customFormat="1" x14ac:dyDescent="0.25">
      <c r="A27"/>
      <c r="B27" s="134"/>
      <c r="C27" s="134"/>
      <c r="D27" s="134"/>
      <c r="E27" s="134"/>
      <c r="F27" s="134"/>
      <c r="G27" s="134"/>
      <c r="H27" s="134"/>
      <c r="I27" s="134"/>
      <c r="J27" s="134"/>
      <c r="K27" s="134"/>
      <c r="L27" s="134"/>
      <c r="M27" s="134"/>
      <c r="N27" s="134"/>
      <c r="O27" s="134"/>
      <c r="P27" s="134"/>
      <c r="Q27" s="134"/>
      <c r="R27" s="134"/>
      <c r="S27" s="134"/>
      <c r="T27" s="134"/>
      <c r="U27" s="134"/>
      <c r="V27" s="134"/>
      <c r="W27" s="132"/>
    </row>
    <row r="28" spans="1:23" s="123" customFormat="1" x14ac:dyDescent="0.25">
      <c r="A28"/>
      <c r="B28" s="134"/>
      <c r="C28" s="134"/>
      <c r="D28" s="134"/>
      <c r="E28" s="134"/>
      <c r="F28" s="134"/>
      <c r="G28" s="134"/>
      <c r="H28" s="134"/>
      <c r="I28" s="134"/>
      <c r="J28" s="134"/>
      <c r="K28" s="134"/>
      <c r="L28" s="134"/>
      <c r="M28" s="134"/>
      <c r="N28" s="134"/>
      <c r="O28" s="134"/>
      <c r="P28" s="134"/>
      <c r="Q28" s="134"/>
      <c r="R28" s="134"/>
      <c r="S28" s="134"/>
      <c r="T28" s="134"/>
      <c r="U28" s="134"/>
      <c r="V28" s="134"/>
      <c r="W28" s="132"/>
    </row>
    <row r="29" spans="1:23" s="123" customFormat="1" x14ac:dyDescent="0.25">
      <c r="A29"/>
      <c r="B29" s="134"/>
      <c r="C29" s="134"/>
      <c r="D29" s="134"/>
      <c r="E29" s="134"/>
      <c r="F29" s="134"/>
      <c r="G29" s="134"/>
      <c r="H29" s="134"/>
      <c r="I29" s="134"/>
      <c r="J29" s="134"/>
      <c r="K29" s="134"/>
      <c r="L29" s="134"/>
      <c r="M29" s="134"/>
      <c r="N29" s="134"/>
      <c r="O29" s="134"/>
      <c r="P29" s="134"/>
      <c r="Q29" s="134"/>
      <c r="R29" s="134"/>
      <c r="S29" s="134"/>
      <c r="T29" s="134"/>
      <c r="U29" s="134"/>
      <c r="V29" s="134"/>
      <c r="W29" s="132"/>
    </row>
    <row r="30" spans="1:23" s="123" customFormat="1" x14ac:dyDescent="0.25">
      <c r="A30"/>
      <c r="B30" s="134"/>
      <c r="C30" s="134"/>
      <c r="D30" s="134"/>
      <c r="E30" s="134"/>
      <c r="F30" s="134"/>
      <c r="G30" s="134"/>
      <c r="H30" s="134"/>
      <c r="I30" s="134"/>
      <c r="J30" s="134"/>
      <c r="K30" s="134"/>
      <c r="L30" s="134"/>
      <c r="M30" s="134"/>
      <c r="N30" s="134"/>
      <c r="O30" s="134"/>
      <c r="P30" s="134"/>
      <c r="Q30" s="134"/>
      <c r="R30" s="134"/>
      <c r="S30" s="134"/>
      <c r="T30" s="134"/>
      <c r="U30" s="134"/>
      <c r="V30" s="134"/>
      <c r="W30" s="132"/>
    </row>
    <row r="31" spans="1:23" s="123" customFormat="1" x14ac:dyDescent="0.25">
      <c r="A31"/>
      <c r="B31" s="134"/>
      <c r="C31" s="134"/>
      <c r="D31" s="134"/>
      <c r="E31" s="134"/>
      <c r="F31" s="134"/>
      <c r="G31" s="134"/>
      <c r="H31" s="134"/>
      <c r="I31" s="134"/>
      <c r="J31" s="134"/>
      <c r="K31" s="134"/>
      <c r="L31" s="134"/>
      <c r="M31" s="134"/>
      <c r="N31" s="134"/>
      <c r="O31" s="134"/>
      <c r="P31" s="134"/>
      <c r="Q31" s="134"/>
      <c r="R31" s="134"/>
      <c r="S31" s="134"/>
      <c r="T31" s="134"/>
      <c r="U31" s="134"/>
      <c r="V31" s="134"/>
      <c r="W31" s="132"/>
    </row>
    <row r="32" spans="1:23" s="123" customFormat="1" x14ac:dyDescent="0.25">
      <c r="A32"/>
      <c r="B32" s="134"/>
      <c r="C32" s="134"/>
      <c r="D32" s="134"/>
      <c r="E32" s="134"/>
      <c r="F32" s="134"/>
      <c r="G32" s="134"/>
      <c r="H32" s="134"/>
      <c r="I32" s="134"/>
      <c r="J32" s="134"/>
      <c r="K32" s="134"/>
      <c r="L32" s="134"/>
      <c r="M32" s="134"/>
      <c r="N32" s="134"/>
      <c r="O32" s="134"/>
      <c r="P32" s="134"/>
      <c r="Q32" s="134"/>
      <c r="R32" s="134"/>
      <c r="S32" s="134"/>
      <c r="T32" s="134"/>
      <c r="U32" s="134"/>
      <c r="V32" s="134"/>
      <c r="W32" s="132"/>
    </row>
    <row r="33" spans="1:23" s="123" customFormat="1" x14ac:dyDescent="0.25">
      <c r="A33"/>
      <c r="B33" s="134"/>
      <c r="C33" s="134"/>
      <c r="D33" s="134"/>
      <c r="E33" s="134"/>
      <c r="F33" s="134"/>
      <c r="G33" s="134"/>
      <c r="H33" s="134"/>
      <c r="I33" s="134"/>
      <c r="J33" s="134"/>
      <c r="K33" s="134"/>
      <c r="L33" s="134"/>
      <c r="M33" s="134"/>
      <c r="N33" s="134"/>
      <c r="O33" s="134"/>
      <c r="P33" s="134"/>
      <c r="Q33" s="134"/>
      <c r="R33" s="134"/>
      <c r="S33" s="134"/>
      <c r="T33" s="134"/>
      <c r="U33" s="134"/>
      <c r="V33" s="134"/>
      <c r="W33" s="132"/>
    </row>
    <row r="34" spans="1:23" s="123" customFormat="1" x14ac:dyDescent="0.25">
      <c r="A34"/>
      <c r="B34" s="134"/>
      <c r="C34" s="134"/>
      <c r="D34" s="134"/>
      <c r="E34" s="134"/>
      <c r="F34" s="134"/>
      <c r="G34" s="134"/>
      <c r="H34" s="134"/>
      <c r="I34" s="134"/>
      <c r="J34" s="134"/>
      <c r="K34" s="134"/>
      <c r="L34" s="134"/>
      <c r="M34" s="134"/>
      <c r="N34" s="134"/>
      <c r="O34" s="134"/>
      <c r="P34" s="134"/>
      <c r="Q34" s="134"/>
      <c r="R34" s="134"/>
      <c r="S34" s="134"/>
      <c r="T34" s="134"/>
      <c r="U34" s="134"/>
      <c r="V34" s="134"/>
      <c r="W34" s="132"/>
    </row>
    <row r="35" spans="1:23" s="123" customFormat="1" x14ac:dyDescent="0.25">
      <c r="A35"/>
      <c r="B35" s="134"/>
      <c r="C35" s="134"/>
      <c r="D35" s="134"/>
      <c r="E35" s="134"/>
      <c r="F35" s="134"/>
      <c r="G35" s="134"/>
      <c r="H35" s="134"/>
      <c r="I35" s="134"/>
      <c r="J35" s="134"/>
      <c r="K35" s="134"/>
      <c r="L35" s="134"/>
      <c r="M35" s="134"/>
      <c r="N35" s="134"/>
      <c r="O35" s="134"/>
      <c r="P35" s="134"/>
      <c r="Q35" s="134"/>
      <c r="R35" s="134"/>
      <c r="S35" s="134"/>
      <c r="T35" s="134"/>
      <c r="U35" s="134"/>
      <c r="V35" s="134"/>
      <c r="W35" s="132"/>
    </row>
    <row r="36" spans="1:23" s="123" customFormat="1" x14ac:dyDescent="0.25">
      <c r="A36"/>
      <c r="B36" s="134"/>
      <c r="C36" s="134"/>
      <c r="D36" s="134"/>
      <c r="E36" s="134"/>
      <c r="F36" s="134"/>
      <c r="G36" s="134"/>
      <c r="H36" s="134"/>
      <c r="I36" s="134"/>
      <c r="J36" s="134"/>
      <c r="K36" s="134"/>
      <c r="L36" s="134"/>
      <c r="M36" s="134"/>
      <c r="N36" s="134"/>
      <c r="O36" s="134"/>
      <c r="P36" s="134"/>
      <c r="Q36" s="134"/>
      <c r="R36" s="134"/>
      <c r="S36" s="134"/>
      <c r="T36" s="134"/>
      <c r="U36" s="134"/>
      <c r="V36" s="134"/>
      <c r="W36" s="132"/>
    </row>
    <row r="37" spans="1:23" s="123" customFormat="1" x14ac:dyDescent="0.25">
      <c r="A37"/>
      <c r="B37" s="134"/>
      <c r="C37" s="134"/>
      <c r="D37" s="134"/>
      <c r="E37" s="134"/>
      <c r="F37" s="134"/>
      <c r="G37" s="134"/>
      <c r="H37" s="134"/>
      <c r="I37" s="134"/>
      <c r="J37" s="134"/>
      <c r="K37" s="134"/>
      <c r="L37" s="134"/>
      <c r="M37" s="134"/>
      <c r="N37" s="134"/>
      <c r="O37" s="134"/>
      <c r="P37" s="134"/>
      <c r="Q37" s="134"/>
      <c r="R37" s="134"/>
      <c r="S37" s="134"/>
      <c r="T37" s="134"/>
      <c r="U37" s="134"/>
      <c r="V37" s="134"/>
      <c r="W37" s="132"/>
    </row>
    <row r="38" spans="1:23" s="123" customFormat="1" x14ac:dyDescent="0.25">
      <c r="A38"/>
      <c r="B38" s="134"/>
      <c r="C38" s="134"/>
      <c r="D38" s="134"/>
      <c r="E38" s="134"/>
      <c r="F38" s="134"/>
      <c r="G38" s="134"/>
      <c r="H38" s="134"/>
      <c r="I38" s="134"/>
      <c r="J38" s="134"/>
      <c r="K38" s="134"/>
      <c r="L38" s="134"/>
      <c r="M38" s="134"/>
      <c r="N38" s="134"/>
      <c r="O38" s="134"/>
      <c r="P38" s="134"/>
      <c r="Q38" s="134"/>
      <c r="R38" s="134"/>
      <c r="S38" s="134"/>
      <c r="T38" s="134"/>
      <c r="U38" s="134"/>
      <c r="V38" s="134"/>
      <c r="W38" s="132"/>
    </row>
    <row r="39" spans="1:23" s="123" customFormat="1" x14ac:dyDescent="0.25">
      <c r="A39"/>
      <c r="B39" s="134"/>
      <c r="C39" s="134"/>
      <c r="D39" s="134"/>
      <c r="E39" s="134"/>
      <c r="F39" s="134"/>
      <c r="G39" s="134"/>
      <c r="H39" s="134"/>
      <c r="I39" s="134"/>
      <c r="J39" s="134"/>
      <c r="K39" s="134"/>
      <c r="L39" s="134"/>
      <c r="M39" s="134"/>
      <c r="N39" s="134"/>
      <c r="O39" s="134"/>
      <c r="P39" s="134"/>
      <c r="Q39" s="134"/>
      <c r="R39" s="134"/>
      <c r="S39" s="134"/>
      <c r="T39" s="134"/>
      <c r="U39" s="134"/>
      <c r="V39" s="134"/>
      <c r="W39" s="132"/>
    </row>
    <row r="40" spans="1:23" s="123" customFormat="1" x14ac:dyDescent="0.25">
      <c r="A40"/>
      <c r="B40" s="134"/>
      <c r="C40" s="134"/>
      <c r="D40" s="134"/>
      <c r="E40" s="134"/>
      <c r="F40" s="134"/>
      <c r="G40" s="134"/>
      <c r="H40" s="134"/>
      <c r="I40" s="134"/>
      <c r="J40" s="134"/>
      <c r="K40" s="134"/>
      <c r="L40" s="134"/>
      <c r="M40" s="134"/>
      <c r="N40" s="134"/>
      <c r="O40" s="134"/>
      <c r="P40" s="134"/>
      <c r="Q40" s="134"/>
      <c r="R40" s="134"/>
      <c r="S40" s="134"/>
      <c r="T40" s="134"/>
      <c r="U40" s="134"/>
      <c r="V40" s="134"/>
      <c r="W40" s="132"/>
    </row>
    <row r="41" spans="1:23" s="123" customFormat="1" x14ac:dyDescent="0.25">
      <c r="A41"/>
      <c r="B41" s="134"/>
      <c r="C41" s="134"/>
      <c r="D41" s="134"/>
      <c r="E41" s="134"/>
      <c r="F41" s="134"/>
      <c r="G41" s="134"/>
      <c r="H41" s="134"/>
      <c r="I41" s="134"/>
      <c r="J41" s="134"/>
      <c r="K41" s="134"/>
      <c r="L41" s="134"/>
      <c r="M41" s="134"/>
      <c r="N41" s="134"/>
      <c r="O41" s="134"/>
      <c r="P41" s="134"/>
      <c r="Q41" s="134"/>
      <c r="R41" s="134"/>
      <c r="S41" s="134"/>
      <c r="T41" s="134"/>
      <c r="U41" s="134"/>
      <c r="V41" s="134"/>
      <c r="W41" s="132"/>
    </row>
    <row r="42" spans="1:23" s="123" customFormat="1" x14ac:dyDescent="0.25">
      <c r="A42"/>
      <c r="B42" s="134"/>
      <c r="C42" s="134"/>
      <c r="D42" s="134"/>
      <c r="E42" s="134"/>
      <c r="F42" s="134"/>
      <c r="G42" s="134"/>
      <c r="H42" s="134"/>
      <c r="I42" s="134"/>
      <c r="J42" s="134"/>
      <c r="K42" s="134"/>
      <c r="L42" s="134"/>
      <c r="M42" s="134"/>
      <c r="N42" s="134"/>
      <c r="O42" s="134"/>
      <c r="P42" s="134"/>
      <c r="Q42" s="134"/>
      <c r="R42" s="134"/>
      <c r="S42" s="134"/>
      <c r="T42" s="134"/>
      <c r="U42" s="134"/>
      <c r="V42" s="134"/>
      <c r="W42" s="132"/>
    </row>
    <row r="43" spans="1:23" s="123" customFormat="1" x14ac:dyDescent="0.25">
      <c r="A43"/>
      <c r="B43" s="134"/>
      <c r="C43" s="134"/>
      <c r="D43" s="134"/>
      <c r="E43" s="134"/>
      <c r="F43" s="134"/>
      <c r="G43" s="134"/>
      <c r="H43" s="134"/>
      <c r="I43" s="134"/>
      <c r="J43" s="134"/>
      <c r="K43" s="134"/>
      <c r="L43" s="134"/>
      <c r="M43" s="134"/>
      <c r="N43" s="134"/>
      <c r="O43" s="134"/>
      <c r="P43" s="134"/>
      <c r="Q43" s="134"/>
      <c r="R43" s="134"/>
      <c r="S43" s="134"/>
      <c r="T43" s="134"/>
      <c r="U43" s="134"/>
      <c r="V43" s="134"/>
      <c r="W43" s="132"/>
    </row>
    <row r="44" spans="1:23" s="123" customFormat="1" x14ac:dyDescent="0.25">
      <c r="A44"/>
      <c r="B44" s="134"/>
      <c r="C44" s="134"/>
      <c r="D44" s="134"/>
      <c r="E44" s="134"/>
      <c r="F44" s="134"/>
      <c r="G44" s="134"/>
      <c r="H44" s="134"/>
      <c r="I44" s="134"/>
      <c r="J44" s="134"/>
      <c r="K44" s="134"/>
      <c r="L44" s="134"/>
      <c r="M44" s="134"/>
      <c r="N44" s="134"/>
      <c r="O44" s="134"/>
      <c r="P44" s="134"/>
      <c r="Q44" s="134"/>
      <c r="R44" s="134"/>
      <c r="S44" s="134"/>
      <c r="T44" s="134"/>
      <c r="U44" s="134"/>
      <c r="V44" s="134"/>
      <c r="W44" s="132"/>
    </row>
    <row r="45" spans="1:23" s="123" customFormat="1" x14ac:dyDescent="0.25">
      <c r="A45"/>
      <c r="B45" s="134"/>
      <c r="C45" s="134"/>
      <c r="D45" s="134"/>
      <c r="E45" s="134"/>
      <c r="F45" s="134"/>
      <c r="G45" s="134"/>
      <c r="H45" s="134"/>
      <c r="I45" s="134"/>
      <c r="J45" s="134"/>
      <c r="K45" s="134"/>
      <c r="L45" s="134"/>
      <c r="M45" s="134"/>
      <c r="N45" s="134"/>
      <c r="O45" s="134"/>
      <c r="P45" s="134"/>
      <c r="Q45" s="134"/>
      <c r="R45" s="134"/>
      <c r="S45" s="134"/>
      <c r="T45" s="134"/>
      <c r="U45" s="134"/>
      <c r="V45" s="134"/>
      <c r="W45" s="132"/>
    </row>
    <row r="46" spans="1:23" s="123" customFormat="1" x14ac:dyDescent="0.25">
      <c r="A46"/>
      <c r="B46" s="134"/>
      <c r="C46" s="134"/>
      <c r="D46" s="134"/>
      <c r="E46" s="134"/>
      <c r="F46" s="134"/>
      <c r="G46" s="134"/>
      <c r="H46" s="134"/>
      <c r="I46" s="134"/>
      <c r="J46" s="134"/>
      <c r="K46" s="134"/>
      <c r="L46" s="134"/>
      <c r="M46" s="134"/>
      <c r="N46" s="134"/>
      <c r="O46" s="134"/>
      <c r="P46" s="134"/>
      <c r="Q46" s="134"/>
      <c r="R46" s="134"/>
      <c r="S46" s="134"/>
      <c r="T46" s="134"/>
      <c r="U46" s="134"/>
      <c r="V46" s="134"/>
      <c r="W46" s="132"/>
    </row>
    <row r="47" spans="1:23" s="123" customFormat="1" x14ac:dyDescent="0.25">
      <c r="A47"/>
      <c r="B47" s="134"/>
      <c r="C47" s="134"/>
      <c r="D47" s="134"/>
      <c r="E47" s="134"/>
      <c r="F47" s="134"/>
      <c r="G47" s="134"/>
      <c r="H47" s="134"/>
      <c r="I47" s="134"/>
      <c r="J47" s="134"/>
      <c r="K47" s="134"/>
      <c r="L47" s="134"/>
      <c r="M47" s="134"/>
      <c r="N47" s="134"/>
      <c r="O47" s="134"/>
      <c r="P47" s="134"/>
      <c r="Q47" s="134"/>
      <c r="R47" s="134"/>
      <c r="S47" s="134"/>
      <c r="T47" s="134"/>
      <c r="U47" s="134"/>
      <c r="V47" s="134"/>
      <c r="W47" s="132"/>
    </row>
    <row r="48" spans="1:23" s="123" customFormat="1" x14ac:dyDescent="0.25">
      <c r="A48"/>
      <c r="B48" s="134"/>
      <c r="C48" s="134"/>
      <c r="D48" s="134"/>
      <c r="E48" s="134"/>
      <c r="F48" s="134"/>
      <c r="G48" s="134"/>
      <c r="H48" s="134"/>
      <c r="I48" s="134"/>
      <c r="J48" s="134"/>
      <c r="K48" s="134"/>
      <c r="L48" s="134"/>
      <c r="M48" s="134"/>
      <c r="N48" s="134"/>
      <c r="O48" s="134"/>
      <c r="P48" s="134"/>
      <c r="Q48" s="134"/>
      <c r="R48" s="134"/>
      <c r="S48" s="134"/>
      <c r="T48" s="134"/>
      <c r="U48" s="134"/>
      <c r="V48" s="134"/>
      <c r="W48" s="132"/>
    </row>
    <row r="49" spans="1:23" s="123" customFormat="1" x14ac:dyDescent="0.25">
      <c r="A49"/>
      <c r="B49" s="134"/>
      <c r="C49" s="134"/>
      <c r="D49" s="134"/>
      <c r="E49" s="134"/>
      <c r="F49" s="134"/>
      <c r="G49" s="134"/>
      <c r="H49" s="134"/>
      <c r="I49" s="134"/>
      <c r="J49" s="134"/>
      <c r="K49" s="134"/>
      <c r="L49" s="134"/>
      <c r="M49" s="134"/>
      <c r="N49" s="134"/>
      <c r="O49" s="134"/>
      <c r="P49" s="134"/>
      <c r="Q49" s="134"/>
      <c r="R49" s="134"/>
      <c r="S49" s="134"/>
      <c r="T49" s="134"/>
      <c r="U49" s="134"/>
      <c r="V49" s="134"/>
      <c r="W49" s="132"/>
    </row>
    <row r="50" spans="1:23" s="123" customFormat="1" x14ac:dyDescent="0.25">
      <c r="A50"/>
      <c r="B50" s="134"/>
      <c r="C50" s="134"/>
      <c r="D50" s="134"/>
      <c r="E50" s="134"/>
      <c r="F50" s="134"/>
      <c r="G50" s="134"/>
      <c r="H50" s="134"/>
      <c r="I50" s="134"/>
      <c r="J50" s="134"/>
      <c r="K50" s="134"/>
      <c r="L50" s="134"/>
      <c r="M50" s="134"/>
      <c r="N50" s="134"/>
      <c r="O50" s="134"/>
      <c r="P50" s="134"/>
      <c r="Q50" s="134"/>
      <c r="R50" s="134"/>
      <c r="S50" s="134"/>
      <c r="T50" s="134"/>
      <c r="U50" s="134"/>
      <c r="V50" s="134"/>
      <c r="W50" s="132"/>
    </row>
    <row r="51" spans="1:23" s="123" customFormat="1" x14ac:dyDescent="0.25">
      <c r="A51"/>
      <c r="B51" s="134"/>
      <c r="C51" s="134"/>
      <c r="D51" s="134"/>
      <c r="E51" s="134"/>
      <c r="F51" s="134"/>
      <c r="G51" s="134"/>
      <c r="H51" s="134"/>
      <c r="I51" s="134"/>
      <c r="J51" s="134"/>
      <c r="K51" s="134"/>
      <c r="L51" s="134"/>
      <c r="M51" s="134"/>
      <c r="N51" s="134"/>
      <c r="O51" s="134"/>
      <c r="P51" s="134"/>
      <c r="Q51" s="134"/>
      <c r="R51" s="134"/>
      <c r="S51" s="134"/>
      <c r="T51" s="134"/>
      <c r="U51" s="134"/>
      <c r="V51" s="134"/>
      <c r="W51" s="132"/>
    </row>
    <row r="52" spans="1:23" s="123" customFormat="1" x14ac:dyDescent="0.25">
      <c r="A52"/>
      <c r="B52" s="134"/>
      <c r="C52" s="134"/>
      <c r="D52" s="134"/>
      <c r="E52" s="134"/>
      <c r="F52" s="134"/>
      <c r="G52" s="134"/>
      <c r="H52" s="134"/>
      <c r="I52" s="134"/>
      <c r="J52" s="134"/>
      <c r="K52" s="134"/>
      <c r="L52" s="134"/>
      <c r="M52" s="134"/>
      <c r="N52" s="134"/>
      <c r="O52" s="134"/>
      <c r="P52" s="134"/>
      <c r="Q52" s="134"/>
      <c r="R52" s="134"/>
      <c r="S52" s="134"/>
      <c r="T52" s="134"/>
      <c r="U52" s="134"/>
      <c r="V52" s="134"/>
      <c r="W52" s="132"/>
    </row>
    <row r="53" spans="1:23" s="123" customFormat="1" x14ac:dyDescent="0.25">
      <c r="A53"/>
      <c r="B53" s="134"/>
      <c r="C53" s="134"/>
      <c r="D53" s="134"/>
      <c r="E53" s="134"/>
      <c r="F53" s="134"/>
      <c r="G53" s="134"/>
      <c r="H53" s="134"/>
      <c r="I53" s="134"/>
      <c r="J53" s="134"/>
      <c r="K53" s="134"/>
      <c r="L53" s="134"/>
      <c r="M53" s="134"/>
      <c r="N53" s="134"/>
      <c r="O53" s="134"/>
      <c r="P53" s="134"/>
      <c r="Q53" s="134"/>
      <c r="R53" s="134"/>
      <c r="S53" s="134"/>
      <c r="T53" s="134"/>
      <c r="U53" s="134"/>
      <c r="V53" s="134"/>
      <c r="W53" s="132"/>
    </row>
    <row r="54" spans="1:23" s="123" customFormat="1" x14ac:dyDescent="0.25">
      <c r="A54"/>
      <c r="B54" s="134"/>
      <c r="C54" s="134"/>
      <c r="D54" s="134"/>
      <c r="E54" s="134"/>
      <c r="F54" s="134"/>
      <c r="G54" s="134"/>
      <c r="H54" s="134"/>
      <c r="I54" s="134"/>
      <c r="J54" s="134"/>
      <c r="K54" s="134"/>
      <c r="L54" s="134"/>
      <c r="M54" s="134"/>
      <c r="N54" s="134"/>
      <c r="O54" s="134"/>
      <c r="P54" s="134"/>
      <c r="Q54" s="134"/>
      <c r="R54" s="134"/>
      <c r="S54" s="134"/>
      <c r="T54" s="134"/>
      <c r="U54" s="134"/>
      <c r="V54" s="134"/>
      <c r="W54" s="132"/>
    </row>
    <row r="56" spans="1:23" s="123" customFormat="1" x14ac:dyDescent="0.25">
      <c r="A56"/>
      <c r="B56" s="190" t="s">
        <v>61</v>
      </c>
      <c r="C56"/>
      <c r="D56"/>
      <c r="E56"/>
      <c r="F56"/>
      <c r="G56"/>
      <c r="H56"/>
      <c r="I56"/>
      <c r="J56"/>
      <c r="K56"/>
      <c r="L56"/>
      <c r="M56"/>
      <c r="N56"/>
      <c r="O56"/>
      <c r="P56"/>
      <c r="Q56"/>
      <c r="R56"/>
      <c r="S56"/>
      <c r="T56"/>
      <c r="U56"/>
      <c r="V56"/>
      <c r="W56"/>
    </row>
  </sheetData>
  <mergeCells count="3">
    <mergeCell ref="B1:W1"/>
    <mergeCell ref="B3:S3"/>
    <mergeCell ref="T3:V3"/>
  </mergeCells>
  <printOptions horizontalCentered="1"/>
  <pageMargins left="0.19685039370078741" right="0.19685039370078741" top="0.19685039370078741" bottom="0.19685039370078741" header="0.19685039370078741" footer="0"/>
  <pageSetup scale="7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07"/>
  <sheetViews>
    <sheetView showGridLines="0" topLeftCell="A8" zoomScale="70" zoomScaleNormal="70" zoomScaleSheetLayoutView="59" workbookViewId="0">
      <selection activeCell="H79" sqref="H79:L79"/>
    </sheetView>
  </sheetViews>
  <sheetFormatPr baseColWidth="10" defaultColWidth="11.44140625" defaultRowHeight="14.4" x14ac:dyDescent="0.3"/>
  <cols>
    <col min="1" max="1" width="7.6640625" style="91" customWidth="1"/>
    <col min="2" max="2" width="43" style="91" customWidth="1"/>
    <col min="3" max="3" width="18" style="91" customWidth="1"/>
    <col min="4" max="4" width="11.5546875" style="91" customWidth="1"/>
    <col min="5" max="5" width="14.6640625" style="91" customWidth="1"/>
    <col min="6" max="6" width="17.5546875" style="91" customWidth="1"/>
    <col min="7" max="7" width="7.88671875" style="91" customWidth="1"/>
    <col min="8" max="8" width="16.5546875" style="91" customWidth="1"/>
    <col min="9" max="9" width="18.88671875" style="91" customWidth="1"/>
    <col min="10" max="10" width="7.5546875" style="91" customWidth="1"/>
    <col min="11" max="11" width="16.109375" style="91" customWidth="1"/>
    <col min="12" max="12" width="11.33203125" style="91" customWidth="1"/>
    <col min="13" max="13" width="13.6640625" style="91" customWidth="1"/>
    <col min="14" max="16384" width="11.44140625" style="91"/>
  </cols>
  <sheetData>
    <row r="1" spans="1:25" ht="76.5" customHeight="1" x14ac:dyDescent="0.3">
      <c r="B1" s="601" t="s">
        <v>1228</v>
      </c>
      <c r="C1" s="602"/>
      <c r="D1" s="602"/>
      <c r="E1" s="602"/>
      <c r="F1" s="602"/>
      <c r="G1" s="602"/>
      <c r="H1" s="602"/>
      <c r="I1" s="602"/>
      <c r="J1" s="602"/>
      <c r="K1" s="602"/>
      <c r="L1" s="602"/>
    </row>
    <row r="2" spans="1:25" s="388" customFormat="1" ht="24.75" customHeight="1" x14ac:dyDescent="0.25">
      <c r="B2" s="587" t="s">
        <v>125</v>
      </c>
      <c r="C2" s="587"/>
      <c r="D2" s="587"/>
      <c r="E2" s="110"/>
      <c r="F2" s="389"/>
      <c r="G2" s="389"/>
      <c r="H2" s="389"/>
      <c r="I2" s="389"/>
      <c r="J2" s="587" t="s">
        <v>1278</v>
      </c>
      <c r="K2" s="587"/>
      <c r="L2" s="390"/>
    </row>
    <row r="3" spans="1:25" ht="15" thickBot="1" x14ac:dyDescent="0.35"/>
    <row r="4" spans="1:25" ht="15" customHeight="1" x14ac:dyDescent="0.3">
      <c r="B4" s="606" t="s">
        <v>1222</v>
      </c>
      <c r="C4" s="607"/>
      <c r="D4" s="607"/>
      <c r="E4" s="607"/>
      <c r="F4" s="607"/>
      <c r="G4" s="607"/>
      <c r="H4" s="607"/>
      <c r="I4" s="607"/>
      <c r="J4" s="607"/>
      <c r="K4" s="607"/>
      <c r="L4" s="608"/>
    </row>
    <row r="5" spans="1:25" ht="48" customHeight="1" thickBot="1" x14ac:dyDescent="0.35">
      <c r="B5" s="609"/>
      <c r="C5" s="610"/>
      <c r="D5" s="610"/>
      <c r="E5" s="610"/>
      <c r="F5" s="610"/>
      <c r="G5" s="610"/>
      <c r="H5" s="610"/>
      <c r="I5" s="610"/>
      <c r="J5" s="610"/>
      <c r="K5" s="610"/>
      <c r="L5" s="611"/>
    </row>
    <row r="6" spans="1:25" ht="7.5" customHeight="1" thickBot="1" x14ac:dyDescent="0.35">
      <c r="B6" s="597"/>
      <c r="C6" s="597"/>
      <c r="D6" s="597"/>
      <c r="E6" s="597"/>
      <c r="F6" s="597"/>
      <c r="G6" s="597"/>
      <c r="H6" s="597"/>
      <c r="I6" s="597"/>
      <c r="J6" s="597"/>
      <c r="K6" s="597"/>
      <c r="L6" s="597"/>
    </row>
    <row r="7" spans="1:25" ht="25.5" customHeight="1" thickBot="1" x14ac:dyDescent="0.35">
      <c r="B7" s="598" t="s">
        <v>124</v>
      </c>
      <c r="C7" s="599"/>
      <c r="D7" s="599"/>
      <c r="E7" s="599"/>
      <c r="F7" s="599"/>
      <c r="G7" s="599"/>
      <c r="H7" s="599"/>
      <c r="I7" s="599"/>
      <c r="J7" s="599"/>
      <c r="K7" s="599"/>
      <c r="L7" s="600"/>
    </row>
    <row r="8" spans="1:25" ht="8.25" customHeight="1" thickBot="1" x14ac:dyDescent="0.35">
      <c r="B8" s="272"/>
      <c r="C8" s="273"/>
      <c r="D8" s="274"/>
      <c r="E8" s="94"/>
      <c r="F8" s="94"/>
      <c r="G8" s="94"/>
      <c r="H8" s="94"/>
      <c r="I8" s="94"/>
      <c r="J8" s="94"/>
      <c r="K8" s="94"/>
      <c r="L8" s="201"/>
    </row>
    <row r="9" spans="1:25" ht="16.5" customHeight="1" x14ac:dyDescent="0.35">
      <c r="B9" s="613" t="s">
        <v>1229</v>
      </c>
      <c r="C9" s="614"/>
      <c r="D9" s="614"/>
      <c r="E9" s="614"/>
      <c r="F9" s="614"/>
      <c r="G9" s="614"/>
      <c r="H9" s="614"/>
      <c r="I9" s="614"/>
      <c r="J9" s="614"/>
      <c r="K9" s="614"/>
      <c r="L9" s="615"/>
    </row>
    <row r="10" spans="1:25" x14ac:dyDescent="0.3">
      <c r="B10" s="627"/>
      <c r="C10" s="628"/>
      <c r="D10" s="628"/>
      <c r="E10" s="628"/>
      <c r="F10" s="628"/>
      <c r="G10" s="628"/>
      <c r="H10" s="628"/>
      <c r="I10" s="628"/>
      <c r="J10" s="628"/>
      <c r="K10" s="628"/>
      <c r="L10" s="629"/>
    </row>
    <row r="11" spans="1:25" ht="42.75" customHeight="1" x14ac:dyDescent="0.3">
      <c r="B11" s="308" t="s">
        <v>1208</v>
      </c>
      <c r="C11" s="589"/>
      <c r="D11" s="589"/>
      <c r="E11" s="589"/>
      <c r="F11" s="589"/>
      <c r="G11" s="589"/>
      <c r="H11" s="589"/>
      <c r="I11" s="589"/>
      <c r="J11" s="589"/>
      <c r="K11" s="589"/>
      <c r="L11" s="590"/>
    </row>
    <row r="12" spans="1:25" ht="28.5" customHeight="1" x14ac:dyDescent="0.3">
      <c r="A12" s="94"/>
      <c r="B12" s="309" t="s">
        <v>123</v>
      </c>
      <c r="C12" s="573"/>
      <c r="D12" s="573"/>
      <c r="E12" s="573"/>
      <c r="F12" s="573"/>
      <c r="G12" s="573"/>
      <c r="H12" s="573"/>
      <c r="I12" s="573"/>
      <c r="J12" s="573"/>
      <c r="K12" s="573"/>
      <c r="L12" s="594"/>
    </row>
    <row r="13" spans="1:25" ht="30" customHeight="1" x14ac:dyDescent="0.3">
      <c r="B13" s="309" t="s">
        <v>1381</v>
      </c>
      <c r="C13" s="621"/>
      <c r="D13" s="622"/>
      <c r="E13" s="622"/>
      <c r="F13" s="622"/>
      <c r="G13" s="622"/>
      <c r="H13" s="622"/>
      <c r="I13" s="622"/>
      <c r="J13" s="622"/>
      <c r="K13" s="622"/>
      <c r="L13" s="623"/>
      <c r="Q13" s="391"/>
      <c r="R13" s="391"/>
      <c r="S13" s="391"/>
      <c r="T13" s="391"/>
      <c r="U13" s="391"/>
      <c r="V13" s="391"/>
      <c r="W13" s="391"/>
      <c r="X13" s="391"/>
      <c r="Y13" s="391"/>
    </row>
    <row r="14" spans="1:25" ht="31.5" customHeight="1" x14ac:dyDescent="0.3">
      <c r="B14" s="309" t="s">
        <v>1204</v>
      </c>
      <c r="C14" s="310" t="s">
        <v>121</v>
      </c>
      <c r="D14" s="563" t="s">
        <v>1375</v>
      </c>
      <c r="E14" s="564"/>
      <c r="F14" s="565"/>
      <c r="G14" s="562" t="s">
        <v>120</v>
      </c>
      <c r="H14" s="562"/>
      <c r="I14" s="566"/>
      <c r="J14" s="566"/>
      <c r="K14" s="566"/>
      <c r="L14" s="567"/>
      <c r="Q14" s="391"/>
      <c r="R14" s="391"/>
      <c r="S14" s="391"/>
      <c r="T14" s="391"/>
      <c r="U14" s="391"/>
      <c r="V14" s="391"/>
      <c r="W14" s="391"/>
      <c r="X14" s="391"/>
      <c r="Y14" s="391"/>
    </row>
    <row r="15" spans="1:25" ht="27.75" customHeight="1" x14ac:dyDescent="0.3">
      <c r="B15" s="308" t="s">
        <v>122</v>
      </c>
      <c r="C15" s="589"/>
      <c r="D15" s="589"/>
      <c r="E15" s="589"/>
      <c r="F15" s="589"/>
      <c r="G15" s="589"/>
      <c r="H15" s="589"/>
      <c r="I15" s="589"/>
      <c r="J15" s="589"/>
      <c r="K15" s="589"/>
      <c r="L15" s="590"/>
      <c r="Q15" s="391"/>
      <c r="R15" s="391"/>
      <c r="S15" s="391"/>
      <c r="T15" s="391"/>
      <c r="U15" s="391"/>
      <c r="V15" s="391"/>
      <c r="W15" s="391"/>
      <c r="X15" s="391"/>
      <c r="Y15" s="391"/>
    </row>
    <row r="16" spans="1:25" ht="27.75" customHeight="1" x14ac:dyDescent="0.3">
      <c r="B16" s="308" t="s">
        <v>119</v>
      </c>
      <c r="C16" s="589"/>
      <c r="D16" s="589"/>
      <c r="E16" s="589"/>
      <c r="F16" s="589"/>
      <c r="G16" s="589"/>
      <c r="H16" s="589"/>
      <c r="I16" s="589"/>
      <c r="J16" s="589"/>
      <c r="K16" s="589"/>
      <c r="L16" s="590"/>
      <c r="Q16" s="391"/>
      <c r="R16" s="391"/>
      <c r="S16" s="391"/>
      <c r="T16" s="391"/>
      <c r="U16" s="391"/>
      <c r="V16" s="391"/>
      <c r="W16" s="391"/>
      <c r="X16" s="391"/>
      <c r="Y16" s="391"/>
    </row>
    <row r="17" spans="2:20" ht="48.75" customHeight="1" x14ac:dyDescent="0.3">
      <c r="B17" s="308" t="s">
        <v>1260</v>
      </c>
      <c r="C17" s="573" t="s">
        <v>87</v>
      </c>
      <c r="D17" s="573"/>
      <c r="E17" s="573"/>
      <c r="F17" s="562" t="s">
        <v>1279</v>
      </c>
      <c r="G17" s="562"/>
      <c r="H17" s="562">
        <v>1</v>
      </c>
      <c r="I17" s="624"/>
      <c r="J17" s="625"/>
      <c r="K17" s="625"/>
      <c r="L17" s="626"/>
    </row>
    <row r="18" spans="2:20" ht="20.25" customHeight="1" x14ac:dyDescent="0.3">
      <c r="B18" s="309" t="s">
        <v>118</v>
      </c>
      <c r="C18" s="589"/>
      <c r="D18" s="589"/>
      <c r="E18" s="589">
        <v>0</v>
      </c>
      <c r="F18" s="589"/>
      <c r="G18" s="589"/>
      <c r="H18" s="589"/>
      <c r="I18" s="589"/>
      <c r="J18" s="589"/>
      <c r="K18" s="589"/>
      <c r="L18" s="590"/>
    </row>
    <row r="19" spans="2:20" s="94" customFormat="1" ht="20.25" customHeight="1" x14ac:dyDescent="0.3">
      <c r="B19" s="309" t="s">
        <v>117</v>
      </c>
      <c r="C19" s="573"/>
      <c r="D19" s="573"/>
      <c r="E19" s="573"/>
      <c r="F19" s="573"/>
      <c r="G19" s="573"/>
      <c r="H19" s="573"/>
      <c r="I19" s="573"/>
      <c r="J19" s="573"/>
      <c r="K19" s="573"/>
      <c r="L19" s="594"/>
      <c r="N19" s="391"/>
    </row>
    <row r="20" spans="2:20" ht="20.25" customHeight="1" x14ac:dyDescent="0.3">
      <c r="B20" s="309" t="s">
        <v>116</v>
      </c>
      <c r="C20" s="589"/>
      <c r="D20" s="589"/>
      <c r="E20" s="589"/>
      <c r="F20" s="589"/>
      <c r="G20" s="589"/>
      <c r="H20" s="589"/>
      <c r="I20" s="589"/>
      <c r="J20" s="589"/>
      <c r="K20" s="589"/>
      <c r="L20" s="590"/>
      <c r="N20" s="391"/>
      <c r="O20" s="391"/>
      <c r="P20" s="391"/>
      <c r="Q20" s="391"/>
      <c r="R20" s="391"/>
      <c r="S20" s="391"/>
      <c r="T20" s="391"/>
    </row>
    <row r="21" spans="2:20" ht="20.25" customHeight="1" x14ac:dyDescent="0.3">
      <c r="B21" s="309" t="s">
        <v>115</v>
      </c>
      <c r="C21" s="591"/>
      <c r="D21" s="592"/>
      <c r="E21" s="592"/>
      <c r="F21" s="592"/>
      <c r="G21" s="592"/>
      <c r="H21" s="592"/>
      <c r="I21" s="592"/>
      <c r="J21" s="592"/>
      <c r="K21" s="592"/>
      <c r="L21" s="593"/>
    </row>
    <row r="22" spans="2:20" ht="20.25" customHeight="1" x14ac:dyDescent="0.3">
      <c r="B22" s="309" t="s">
        <v>114</v>
      </c>
      <c r="C22" s="592"/>
      <c r="D22" s="592"/>
      <c r="E22" s="592"/>
      <c r="F22" s="592"/>
      <c r="G22" s="592"/>
      <c r="H22" s="592"/>
      <c r="I22" s="592"/>
      <c r="J22" s="592"/>
      <c r="K22" s="592"/>
      <c r="L22" s="593"/>
    </row>
    <row r="23" spans="2:20" ht="20.25" customHeight="1" x14ac:dyDescent="0.3">
      <c r="B23" s="309" t="s">
        <v>113</v>
      </c>
      <c r="C23" s="355" t="s">
        <v>112</v>
      </c>
      <c r="D23" s="595"/>
      <c r="E23" s="595"/>
      <c r="F23" s="355" t="s">
        <v>111</v>
      </c>
      <c r="G23" s="355"/>
      <c r="H23" s="595"/>
      <c r="I23" s="595"/>
      <c r="J23" s="595"/>
      <c r="K23" s="595"/>
      <c r="L23" s="596"/>
    </row>
    <row r="24" spans="2:20" ht="15.6" x14ac:dyDescent="0.3">
      <c r="B24" s="534" t="s">
        <v>1202</v>
      </c>
      <c r="C24" s="535"/>
      <c r="D24" s="535"/>
      <c r="E24" s="535"/>
      <c r="F24" s="535"/>
      <c r="G24" s="535"/>
      <c r="H24" s="535"/>
      <c r="I24" s="535"/>
      <c r="J24" s="535"/>
      <c r="K24" s="535"/>
      <c r="L24" s="536"/>
    </row>
    <row r="25" spans="2:20" ht="24.75" customHeight="1" x14ac:dyDescent="0.3">
      <c r="B25" s="577" t="s">
        <v>24</v>
      </c>
      <c r="C25" s="562"/>
      <c r="D25" s="562" t="s">
        <v>169</v>
      </c>
      <c r="E25" s="562"/>
      <c r="F25" s="562" t="s">
        <v>170</v>
      </c>
      <c r="G25" s="562"/>
      <c r="H25" s="562"/>
      <c r="I25" s="578" t="s">
        <v>1200</v>
      </c>
      <c r="J25" s="578"/>
      <c r="K25" s="578"/>
      <c r="L25" s="579"/>
    </row>
    <row r="26" spans="2:20" ht="24.75" customHeight="1" x14ac:dyDescent="0.3">
      <c r="B26" s="577"/>
      <c r="C26" s="562"/>
      <c r="D26" s="562"/>
      <c r="E26" s="562"/>
      <c r="F26" s="562"/>
      <c r="G26" s="562"/>
      <c r="H26" s="562"/>
      <c r="I26" s="392"/>
      <c r="J26" s="392"/>
      <c r="K26" s="392"/>
      <c r="L26" s="393"/>
    </row>
    <row r="27" spans="2:20" ht="57.75" customHeight="1" x14ac:dyDescent="0.3">
      <c r="B27" s="580"/>
      <c r="C27" s="581"/>
      <c r="D27" s="581"/>
      <c r="E27" s="581"/>
      <c r="F27" s="581"/>
      <c r="G27" s="581"/>
      <c r="H27" s="581"/>
      <c r="I27" s="562" t="s">
        <v>1197</v>
      </c>
      <c r="J27" s="562"/>
      <c r="K27" s="582"/>
      <c r="L27" s="583"/>
    </row>
    <row r="28" spans="2:20" ht="18" customHeight="1" x14ac:dyDescent="0.3">
      <c r="B28" s="534" t="s">
        <v>1201</v>
      </c>
      <c r="C28" s="535"/>
      <c r="D28" s="535"/>
      <c r="E28" s="535"/>
      <c r="F28" s="535"/>
      <c r="G28" s="535"/>
      <c r="H28" s="535"/>
      <c r="I28" s="535"/>
      <c r="J28" s="535"/>
      <c r="K28" s="535"/>
      <c r="L28" s="536"/>
    </row>
    <row r="29" spans="2:20" ht="24.75" customHeight="1" x14ac:dyDescent="0.3">
      <c r="B29" s="577" t="s">
        <v>24</v>
      </c>
      <c r="C29" s="562"/>
      <c r="D29" s="562" t="s">
        <v>169</v>
      </c>
      <c r="E29" s="562"/>
      <c r="F29" s="562" t="s">
        <v>170</v>
      </c>
      <c r="G29" s="562"/>
      <c r="H29" s="562"/>
      <c r="I29" s="578" t="s">
        <v>1200</v>
      </c>
      <c r="J29" s="578"/>
      <c r="K29" s="578"/>
      <c r="L29" s="579"/>
    </row>
    <row r="30" spans="2:20" ht="24.75" customHeight="1" x14ac:dyDescent="0.3">
      <c r="B30" s="577"/>
      <c r="C30" s="562"/>
      <c r="D30" s="562"/>
      <c r="E30" s="562"/>
      <c r="F30" s="562"/>
      <c r="G30" s="562"/>
      <c r="H30" s="562"/>
      <c r="I30" s="392">
        <v>1</v>
      </c>
      <c r="J30" s="392"/>
      <c r="K30" s="392"/>
      <c r="L30" s="393"/>
    </row>
    <row r="31" spans="2:20" s="97" customFormat="1" ht="29.25" customHeight="1" x14ac:dyDescent="0.25">
      <c r="B31" s="580"/>
      <c r="C31" s="581"/>
      <c r="D31" s="581"/>
      <c r="E31" s="581"/>
      <c r="F31" s="581"/>
      <c r="G31" s="581"/>
      <c r="H31" s="581"/>
      <c r="I31" s="562" t="s">
        <v>1197</v>
      </c>
      <c r="J31" s="562"/>
      <c r="K31" s="582"/>
      <c r="L31" s="583"/>
      <c r="M31" s="391"/>
      <c r="N31" s="391"/>
      <c r="O31" s="391"/>
      <c r="P31" s="391"/>
      <c r="Q31" s="391"/>
      <c r="R31" s="391"/>
      <c r="S31" s="391"/>
    </row>
    <row r="32" spans="2:20" ht="16.5" customHeight="1" x14ac:dyDescent="0.3">
      <c r="B32" s="534" t="s">
        <v>110</v>
      </c>
      <c r="C32" s="535"/>
      <c r="D32" s="535"/>
      <c r="E32" s="535"/>
      <c r="F32" s="535"/>
      <c r="G32" s="535"/>
      <c r="H32" s="535"/>
      <c r="I32" s="535"/>
      <c r="J32" s="535"/>
      <c r="K32" s="535"/>
      <c r="L32" s="536"/>
      <c r="M32" s="391"/>
      <c r="N32" s="391"/>
      <c r="O32" s="391"/>
      <c r="P32" s="391"/>
      <c r="Q32" s="391"/>
      <c r="R32" s="391"/>
      <c r="S32" s="391"/>
    </row>
    <row r="33" spans="1:54" ht="21" customHeight="1" x14ac:dyDescent="0.3">
      <c r="B33" s="577" t="s">
        <v>24</v>
      </c>
      <c r="C33" s="562"/>
      <c r="D33" s="562" t="s">
        <v>169</v>
      </c>
      <c r="E33" s="562"/>
      <c r="F33" s="562" t="s">
        <v>170</v>
      </c>
      <c r="G33" s="562"/>
      <c r="H33" s="562"/>
      <c r="I33" s="578" t="s">
        <v>1200</v>
      </c>
      <c r="J33" s="578"/>
      <c r="K33" s="578"/>
      <c r="L33" s="579"/>
      <c r="M33" s="391"/>
      <c r="N33" s="391"/>
      <c r="O33" s="391"/>
      <c r="P33" s="391"/>
      <c r="Q33" s="391"/>
      <c r="R33" s="391"/>
      <c r="S33" s="391"/>
    </row>
    <row r="34" spans="1:54" ht="24.75" customHeight="1" x14ac:dyDescent="0.3">
      <c r="B34" s="577"/>
      <c r="C34" s="562"/>
      <c r="D34" s="562"/>
      <c r="E34" s="562"/>
      <c r="F34" s="562"/>
      <c r="G34" s="562"/>
      <c r="H34" s="562"/>
      <c r="I34" s="392"/>
      <c r="J34" s="392"/>
      <c r="K34" s="392"/>
      <c r="L34" s="393"/>
      <c r="M34" s="391"/>
      <c r="N34" s="391"/>
      <c r="O34" s="391"/>
      <c r="P34" s="391"/>
      <c r="Q34" s="391"/>
      <c r="R34" s="391"/>
      <c r="S34" s="391"/>
    </row>
    <row r="35" spans="1:54" ht="21" customHeight="1" thickBot="1" x14ac:dyDescent="0.35">
      <c r="B35" s="632"/>
      <c r="C35" s="588"/>
      <c r="D35" s="588"/>
      <c r="E35" s="588"/>
      <c r="F35" s="588"/>
      <c r="G35" s="588"/>
      <c r="H35" s="588"/>
      <c r="I35" s="574" t="s">
        <v>1197</v>
      </c>
      <c r="J35" s="574"/>
      <c r="K35" s="575"/>
      <c r="L35" s="576"/>
      <c r="M35" s="391"/>
      <c r="N35" s="391"/>
      <c r="O35" s="391"/>
      <c r="P35" s="391"/>
      <c r="Q35" s="391"/>
      <c r="R35" s="391"/>
      <c r="S35" s="391"/>
    </row>
    <row r="36" spans="1:54" ht="21" customHeight="1" thickBot="1" x14ac:dyDescent="0.35">
      <c r="B36" s="200"/>
      <c r="C36" s="94"/>
      <c r="D36" s="94"/>
      <c r="E36" s="94"/>
      <c r="F36" s="94"/>
      <c r="G36" s="94"/>
      <c r="H36" s="94"/>
      <c r="I36" s="94"/>
      <c r="J36" s="94"/>
      <c r="K36" s="94"/>
      <c r="L36" s="201"/>
      <c r="M36" s="391"/>
      <c r="N36" s="391"/>
      <c r="O36" s="391"/>
      <c r="P36" s="391"/>
      <c r="Q36" s="391"/>
      <c r="R36" s="391"/>
      <c r="S36" s="391"/>
    </row>
    <row r="37" spans="1:54" s="117" customFormat="1" ht="47.25" customHeight="1" thickBot="1" x14ac:dyDescent="0.35">
      <c r="A37" s="108"/>
      <c r="B37" s="584" t="s">
        <v>1382</v>
      </c>
      <c r="C37" s="585"/>
      <c r="D37" s="585"/>
      <c r="E37" s="585"/>
      <c r="F37" s="585"/>
      <c r="G37" s="585"/>
      <c r="H37" s="585"/>
      <c r="I37" s="585"/>
      <c r="J37" s="585"/>
      <c r="K37" s="585"/>
      <c r="L37" s="586"/>
      <c r="M37" s="391"/>
      <c r="N37" s="391"/>
      <c r="O37" s="108"/>
      <c r="AC37" s="117" t="s">
        <v>300</v>
      </c>
      <c r="AD37" s="117" t="s">
        <v>325</v>
      </c>
      <c r="AH37" s="117" t="s">
        <v>443</v>
      </c>
      <c r="AL37" s="117" t="s">
        <v>1072</v>
      </c>
      <c r="AP37" s="117" t="s">
        <v>571</v>
      </c>
      <c r="AS37" s="117" t="s">
        <v>940</v>
      </c>
      <c r="AT37" s="117" t="s">
        <v>680</v>
      </c>
      <c r="AY37" s="117" t="s">
        <v>714</v>
      </c>
      <c r="BA37" s="117" t="s">
        <v>783</v>
      </c>
      <c r="BB37" s="117" t="s">
        <v>237</v>
      </c>
    </row>
    <row r="38" spans="1:54" s="117" customFormat="1" ht="37.5" customHeight="1" x14ac:dyDescent="0.3">
      <c r="A38" s="108"/>
      <c r="B38" s="311" t="s">
        <v>108</v>
      </c>
      <c r="C38" s="118">
        <v>2015</v>
      </c>
      <c r="D38" s="116">
        <v>2016</v>
      </c>
      <c r="E38" s="357" t="s">
        <v>1288</v>
      </c>
      <c r="F38" s="130" t="s">
        <v>1203</v>
      </c>
      <c r="G38" s="570" t="s">
        <v>1188</v>
      </c>
      <c r="H38" s="571"/>
      <c r="I38" s="571"/>
      <c r="J38" s="571"/>
      <c r="K38" s="571"/>
      <c r="L38" s="572"/>
      <c r="M38" s="391"/>
      <c r="N38" s="391"/>
      <c r="O38" s="119"/>
      <c r="P38" s="120"/>
      <c r="Q38" s="120"/>
      <c r="AD38" s="117" t="s">
        <v>326</v>
      </c>
      <c r="AH38" s="117" t="s">
        <v>1073</v>
      </c>
      <c r="AL38" s="117" t="s">
        <v>496</v>
      </c>
      <c r="AP38" s="117" t="s">
        <v>572</v>
      </c>
      <c r="AS38" s="117" t="s">
        <v>638</v>
      </c>
      <c r="AT38" s="117" t="s">
        <v>681</v>
      </c>
      <c r="AY38" s="117" t="s">
        <v>715</v>
      </c>
      <c r="BA38" s="117" t="s">
        <v>784</v>
      </c>
      <c r="BB38" s="117" t="s">
        <v>812</v>
      </c>
    </row>
    <row r="39" spans="1:54" s="117" customFormat="1" ht="24.9" customHeight="1" x14ac:dyDescent="0.3">
      <c r="A39" s="108"/>
      <c r="B39" s="312" t="s">
        <v>107</v>
      </c>
      <c r="C39" s="394">
        <v>0</v>
      </c>
      <c r="D39" s="394">
        <v>0</v>
      </c>
      <c r="E39" s="394">
        <f>AVERAGE(C39:D39)</f>
        <v>0</v>
      </c>
      <c r="F39" s="121" t="str">
        <f>IFERROR((D39-C39)/C39,"")</f>
        <v/>
      </c>
      <c r="G39" s="131"/>
      <c r="H39" s="395"/>
      <c r="I39" s="395"/>
      <c r="J39" s="114"/>
      <c r="K39" s="114"/>
      <c r="L39" s="396"/>
      <c r="M39" s="391"/>
      <c r="N39" s="114"/>
      <c r="O39" s="119"/>
      <c r="P39" s="120"/>
      <c r="Q39" s="120"/>
      <c r="AD39" s="117" t="s">
        <v>327</v>
      </c>
      <c r="AH39" s="117" t="s">
        <v>1075</v>
      </c>
      <c r="AL39" s="117" t="s">
        <v>1076</v>
      </c>
      <c r="AP39" s="117" t="s">
        <v>573</v>
      </c>
      <c r="AS39" s="117" t="s">
        <v>639</v>
      </c>
      <c r="AT39" s="117" t="s">
        <v>682</v>
      </c>
      <c r="AY39" s="117" t="s">
        <v>716</v>
      </c>
      <c r="BA39" s="117" t="s">
        <v>1077</v>
      </c>
      <c r="BB39" s="117" t="s">
        <v>813</v>
      </c>
    </row>
    <row r="40" spans="1:54" s="117" customFormat="1" ht="34.5" customHeight="1" x14ac:dyDescent="0.3">
      <c r="A40" s="108"/>
      <c r="B40" s="313" t="s">
        <v>106</v>
      </c>
      <c r="C40" s="394">
        <v>0</v>
      </c>
      <c r="D40" s="394">
        <v>0</v>
      </c>
      <c r="E40" s="394">
        <f t="shared" ref="E40:E47" si="0">AVERAGE(C40:D40)</f>
        <v>0</v>
      </c>
      <c r="F40" s="122" t="str">
        <f>IFERROR((D40-C40)/C40,"")</f>
        <v/>
      </c>
      <c r="G40" s="397"/>
      <c r="H40" s="555" t="s">
        <v>1289</v>
      </c>
      <c r="I40" s="568" t="e">
        <f>+(E41/(E42+E43))*100</f>
        <v>#DIV/0!</v>
      </c>
      <c r="J40" s="395"/>
      <c r="K40" s="553"/>
      <c r="L40" s="559"/>
      <c r="M40" s="391"/>
      <c r="N40" s="395"/>
      <c r="O40" s="398"/>
      <c r="P40" s="120"/>
      <c r="Q40" s="120"/>
      <c r="AD40" s="117" t="s">
        <v>328</v>
      </c>
      <c r="AH40" s="117" t="s">
        <v>445</v>
      </c>
      <c r="AL40" s="117" t="s">
        <v>497</v>
      </c>
      <c r="AP40" s="117" t="s">
        <v>574</v>
      </c>
      <c r="AS40" s="117" t="s">
        <v>1078</v>
      </c>
      <c r="AT40" s="117" t="s">
        <v>1079</v>
      </c>
      <c r="AY40" s="117" t="s">
        <v>1080</v>
      </c>
      <c r="BA40" s="117" t="s">
        <v>785</v>
      </c>
      <c r="BB40" s="117" t="s">
        <v>814</v>
      </c>
    </row>
    <row r="41" spans="1:54" s="117" customFormat="1" ht="35.25" customHeight="1" x14ac:dyDescent="0.3">
      <c r="A41" s="108"/>
      <c r="B41" s="313" t="s">
        <v>105</v>
      </c>
      <c r="C41" s="394">
        <v>0</v>
      </c>
      <c r="D41" s="394">
        <v>0</v>
      </c>
      <c r="E41" s="394">
        <f>AVERAGE(C41:D41)</f>
        <v>0</v>
      </c>
      <c r="F41" s="121" t="str">
        <f t="shared" ref="F41:F48" si="1">IFERROR((D41-C41)/C41,"")</f>
        <v/>
      </c>
      <c r="G41" s="397"/>
      <c r="H41" s="556"/>
      <c r="I41" s="569"/>
      <c r="J41" s="395"/>
      <c r="K41" s="553"/>
      <c r="L41" s="560"/>
      <c r="M41" s="391"/>
      <c r="N41" s="395"/>
      <c r="O41" s="398"/>
      <c r="P41" s="120"/>
      <c r="Q41" s="120"/>
      <c r="AD41" s="117" t="s">
        <v>1082</v>
      </c>
      <c r="AH41" s="117" t="s">
        <v>1083</v>
      </c>
      <c r="AL41" s="117" t="s">
        <v>498</v>
      </c>
      <c r="AP41" s="117" t="s">
        <v>575</v>
      </c>
      <c r="AS41" s="117" t="s">
        <v>1084</v>
      </c>
      <c r="AT41" s="117" t="s">
        <v>248</v>
      </c>
      <c r="AY41" s="117" t="s">
        <v>1085</v>
      </c>
      <c r="BA41" s="117" t="s">
        <v>786</v>
      </c>
      <c r="BB41" s="117" t="s">
        <v>815</v>
      </c>
    </row>
    <row r="42" spans="1:54" s="117" customFormat="1" ht="24.9" customHeight="1" x14ac:dyDescent="0.3">
      <c r="A42" s="108"/>
      <c r="B42" s="313" t="s">
        <v>104</v>
      </c>
      <c r="C42" s="394">
        <v>0</v>
      </c>
      <c r="D42" s="394">
        <v>0</v>
      </c>
      <c r="E42" s="394">
        <f t="shared" si="0"/>
        <v>0</v>
      </c>
      <c r="F42" s="122" t="str">
        <f t="shared" si="1"/>
        <v/>
      </c>
      <c r="G42" s="397"/>
      <c r="H42" s="114"/>
      <c r="I42" s="114"/>
      <c r="J42" s="114"/>
      <c r="K42" s="114"/>
      <c r="L42" s="133"/>
      <c r="M42" s="391"/>
      <c r="N42" s="395"/>
      <c r="O42" s="398"/>
      <c r="P42" s="120"/>
      <c r="Q42" s="120"/>
      <c r="AD42" s="117" t="s">
        <v>1086</v>
      </c>
      <c r="AH42" s="117" t="s">
        <v>446</v>
      </c>
      <c r="AL42" s="117" t="s">
        <v>499</v>
      </c>
      <c r="AP42" s="117" t="s">
        <v>576</v>
      </c>
      <c r="AS42" s="117" t="s">
        <v>1087</v>
      </c>
      <c r="AT42" s="117" t="s">
        <v>683</v>
      </c>
      <c r="AY42" s="117" t="s">
        <v>1088</v>
      </c>
      <c r="BA42" s="117" t="s">
        <v>787</v>
      </c>
      <c r="BB42" s="117" t="s">
        <v>816</v>
      </c>
    </row>
    <row r="43" spans="1:54" s="117" customFormat="1" ht="24.9" customHeight="1" x14ac:dyDescent="0.3">
      <c r="A43" s="108"/>
      <c r="B43" s="313" t="s">
        <v>1287</v>
      </c>
      <c r="C43" s="394">
        <v>0</v>
      </c>
      <c r="D43" s="394">
        <v>0</v>
      </c>
      <c r="E43" s="394">
        <f>AVERAGE(C43:D43)</f>
        <v>0</v>
      </c>
      <c r="F43" s="121" t="str">
        <f t="shared" si="1"/>
        <v/>
      </c>
      <c r="G43" s="397"/>
      <c r="H43" s="114"/>
      <c r="I43" s="114"/>
      <c r="J43" s="114"/>
      <c r="K43" s="114"/>
      <c r="L43" s="133"/>
      <c r="M43" s="391"/>
      <c r="N43" s="395"/>
      <c r="O43" s="398"/>
      <c r="P43" s="120"/>
      <c r="Q43" s="120"/>
    </row>
    <row r="44" spans="1:54" s="117" customFormat="1" ht="24.9" customHeight="1" x14ac:dyDescent="0.3">
      <c r="A44" s="108"/>
      <c r="B44" s="313" t="s">
        <v>103</v>
      </c>
      <c r="C44" s="394">
        <v>0</v>
      </c>
      <c r="D44" s="394">
        <v>0</v>
      </c>
      <c r="E44" s="394">
        <f t="shared" si="0"/>
        <v>0</v>
      </c>
      <c r="F44" s="121" t="str">
        <f t="shared" si="1"/>
        <v/>
      </c>
      <c r="G44" s="397"/>
      <c r="H44" s="553"/>
      <c r="I44" s="554"/>
      <c r="J44" s="114"/>
      <c r="K44" s="553"/>
      <c r="L44" s="620"/>
      <c r="M44" s="391"/>
      <c r="N44" s="395"/>
      <c r="O44" s="398"/>
      <c r="P44" s="120"/>
      <c r="Q44" s="120"/>
      <c r="AD44" s="117" t="s">
        <v>329</v>
      </c>
      <c r="AH44" s="117" t="s">
        <v>1089</v>
      </c>
      <c r="AL44" s="117" t="s">
        <v>1090</v>
      </c>
      <c r="AS44" s="117" t="s">
        <v>510</v>
      </c>
      <c r="AT44" s="117" t="s">
        <v>1091</v>
      </c>
      <c r="AY44" s="117" t="s">
        <v>717</v>
      </c>
      <c r="BA44" s="117" t="s">
        <v>788</v>
      </c>
      <c r="BB44" s="117" t="s">
        <v>817</v>
      </c>
    </row>
    <row r="45" spans="1:54" s="117" customFormat="1" ht="24.9" customHeight="1" x14ac:dyDescent="0.3">
      <c r="A45" s="108"/>
      <c r="B45" s="313" t="s">
        <v>102</v>
      </c>
      <c r="C45" s="394">
        <v>0</v>
      </c>
      <c r="D45" s="394">
        <v>0</v>
      </c>
      <c r="E45" s="394">
        <f t="shared" si="0"/>
        <v>0</v>
      </c>
      <c r="F45" s="122" t="str">
        <f t="shared" si="1"/>
        <v/>
      </c>
      <c r="G45" s="397"/>
      <c r="H45" s="553"/>
      <c r="I45" s="554"/>
      <c r="J45" s="114"/>
      <c r="K45" s="553"/>
      <c r="L45" s="620"/>
      <c r="M45" s="391"/>
      <c r="N45" s="395"/>
      <c r="O45" s="398"/>
      <c r="P45" s="120"/>
      <c r="Q45" s="120"/>
      <c r="AD45" s="117" t="s">
        <v>330</v>
      </c>
      <c r="AL45" s="117" t="s">
        <v>500</v>
      </c>
      <c r="AS45" s="117" t="s">
        <v>1092</v>
      </c>
      <c r="AY45" s="117" t="s">
        <v>210</v>
      </c>
      <c r="BA45" s="117" t="s">
        <v>789</v>
      </c>
      <c r="BB45" s="117" t="s">
        <v>818</v>
      </c>
    </row>
    <row r="46" spans="1:54" s="117" customFormat="1" ht="24.9" customHeight="1" x14ac:dyDescent="0.3">
      <c r="A46" s="108"/>
      <c r="B46" s="313" t="s">
        <v>101</v>
      </c>
      <c r="C46" s="394">
        <v>0</v>
      </c>
      <c r="D46" s="394">
        <v>0</v>
      </c>
      <c r="E46" s="394">
        <f>AVERAGE(C46:D46)</f>
        <v>0</v>
      </c>
      <c r="F46" s="121" t="str">
        <f t="shared" si="1"/>
        <v/>
      </c>
      <c r="G46" s="397"/>
      <c r="H46" s="114"/>
      <c r="I46" s="114"/>
      <c r="J46" s="114"/>
      <c r="K46" s="114"/>
      <c r="L46" s="396"/>
      <c r="M46" s="391"/>
      <c r="N46" s="395"/>
      <c r="O46" s="398"/>
      <c r="P46" s="120"/>
      <c r="Q46" s="120"/>
      <c r="AD46" s="117" t="s">
        <v>331</v>
      </c>
      <c r="AL46" s="117" t="s">
        <v>1093</v>
      </c>
      <c r="AS46" s="117" t="s">
        <v>640</v>
      </c>
      <c r="AY46" s="117" t="s">
        <v>718</v>
      </c>
      <c r="BA46" s="117" t="s">
        <v>236</v>
      </c>
      <c r="BB46" s="117" t="s">
        <v>819</v>
      </c>
    </row>
    <row r="47" spans="1:54" s="117" customFormat="1" ht="24.9" customHeight="1" x14ac:dyDescent="0.3">
      <c r="A47" s="108"/>
      <c r="B47" s="313" t="s">
        <v>100</v>
      </c>
      <c r="C47" s="394">
        <v>0</v>
      </c>
      <c r="D47" s="394">
        <v>0</v>
      </c>
      <c r="E47" s="394">
        <f t="shared" si="0"/>
        <v>0</v>
      </c>
      <c r="F47" s="122" t="str">
        <f t="shared" si="1"/>
        <v/>
      </c>
      <c r="G47" s="397"/>
      <c r="H47" s="555" t="s">
        <v>1286</v>
      </c>
      <c r="I47" s="557" t="e">
        <f>+E39/E41</f>
        <v>#DIV/0!</v>
      </c>
      <c r="J47" s="114"/>
      <c r="K47" s="553"/>
      <c r="L47" s="559"/>
      <c r="M47" s="391"/>
      <c r="N47" s="395"/>
      <c r="O47" s="398"/>
      <c r="P47" s="120"/>
      <c r="Q47" s="120"/>
      <c r="AD47" s="117" t="s">
        <v>332</v>
      </c>
      <c r="AL47" s="117" t="s">
        <v>501</v>
      </c>
      <c r="AS47" s="117" t="s">
        <v>1094</v>
      </c>
      <c r="AY47" s="117" t="s">
        <v>719</v>
      </c>
      <c r="BA47" s="117" t="s">
        <v>790</v>
      </c>
      <c r="BB47" s="117" t="s">
        <v>820</v>
      </c>
    </row>
    <row r="48" spans="1:54" s="117" customFormat="1" ht="24.9" customHeight="1" x14ac:dyDescent="0.3">
      <c r="A48" s="108"/>
      <c r="B48" s="313" t="s">
        <v>99</v>
      </c>
      <c r="C48" s="394">
        <v>0</v>
      </c>
      <c r="D48" s="394">
        <v>0</v>
      </c>
      <c r="E48" s="394">
        <f>AVERAGE(C48:D48)</f>
        <v>0</v>
      </c>
      <c r="F48" s="121" t="str">
        <f t="shared" si="1"/>
        <v/>
      </c>
      <c r="G48" s="397"/>
      <c r="H48" s="556"/>
      <c r="I48" s="558"/>
      <c r="J48" s="114"/>
      <c r="K48" s="553"/>
      <c r="L48" s="560"/>
      <c r="M48" s="391"/>
      <c r="N48" s="395"/>
      <c r="O48" s="398"/>
      <c r="P48" s="120"/>
      <c r="Q48" s="120"/>
      <c r="AD48" s="117" t="s">
        <v>333</v>
      </c>
      <c r="AL48" s="117" t="s">
        <v>1096</v>
      </c>
      <c r="AS48" s="117" t="s">
        <v>641</v>
      </c>
      <c r="AY48" s="117" t="s">
        <v>720</v>
      </c>
      <c r="BA48" s="117" t="s">
        <v>1075</v>
      </c>
      <c r="BB48" s="117" t="s">
        <v>821</v>
      </c>
    </row>
    <row r="49" spans="1:53" s="117" customFormat="1" ht="24.9" customHeight="1" x14ac:dyDescent="0.3">
      <c r="A49" s="108"/>
      <c r="B49" s="275"/>
      <c r="C49" s="199"/>
      <c r="D49" s="199"/>
      <c r="E49" s="199"/>
      <c r="F49" s="199"/>
      <c r="G49" s="397"/>
      <c r="H49" s="114"/>
      <c r="I49" s="114"/>
      <c r="J49" s="114"/>
      <c r="K49" s="114"/>
      <c r="L49" s="396"/>
      <c r="M49" s="391"/>
      <c r="N49" s="395"/>
      <c r="O49" s="398"/>
      <c r="P49" s="124"/>
      <c r="Q49" s="120"/>
      <c r="AD49" s="117" t="s">
        <v>334</v>
      </c>
      <c r="AL49" s="117" t="s">
        <v>1097</v>
      </c>
      <c r="AS49" s="117" t="s">
        <v>1098</v>
      </c>
      <c r="AY49" s="117" t="s">
        <v>721</v>
      </c>
      <c r="BA49" s="117" t="s">
        <v>791</v>
      </c>
    </row>
    <row r="50" spans="1:53" s="128" customFormat="1" ht="24.9" customHeight="1" x14ac:dyDescent="0.3">
      <c r="A50" s="125"/>
      <c r="B50" s="275"/>
      <c r="C50" s="276"/>
      <c r="D50" s="276"/>
      <c r="E50" s="199"/>
      <c r="F50" s="199"/>
      <c r="G50" s="397"/>
      <c r="H50" s="553"/>
      <c r="I50" s="561"/>
      <c r="J50" s="115"/>
      <c r="K50" s="553"/>
      <c r="L50" s="559"/>
      <c r="M50" s="391"/>
      <c r="N50" s="395"/>
      <c r="O50" s="398"/>
      <c r="P50" s="126"/>
      <c r="Q50" s="127"/>
      <c r="V50" s="117"/>
      <c r="AD50" s="128" t="s">
        <v>335</v>
      </c>
      <c r="AL50" s="128" t="s">
        <v>1099</v>
      </c>
      <c r="AS50" s="128" t="s">
        <v>642</v>
      </c>
      <c r="AY50" s="128" t="s">
        <v>1100</v>
      </c>
      <c r="BA50" s="128" t="s">
        <v>792</v>
      </c>
    </row>
    <row r="51" spans="1:53" s="128" customFormat="1" ht="24.9" customHeight="1" x14ac:dyDescent="0.3">
      <c r="A51" s="125"/>
      <c r="B51" s="275"/>
      <c r="C51" s="199"/>
      <c r="D51" s="199"/>
      <c r="E51" s="199"/>
      <c r="F51" s="199"/>
      <c r="G51" s="397"/>
      <c r="H51" s="553"/>
      <c r="I51" s="561"/>
      <c r="J51" s="115"/>
      <c r="K51" s="553"/>
      <c r="L51" s="560"/>
      <c r="M51" s="391"/>
      <c r="N51" s="395"/>
      <c r="O51" s="398"/>
      <c r="P51" s="126"/>
      <c r="Q51" s="127"/>
      <c r="V51" s="117"/>
      <c r="AD51" s="128" t="s">
        <v>1102</v>
      </c>
      <c r="AL51" s="128" t="s">
        <v>502</v>
      </c>
      <c r="AS51" s="128" t="s">
        <v>643</v>
      </c>
      <c r="AY51" s="128" t="s">
        <v>1103</v>
      </c>
      <c r="BA51" s="128" t="s">
        <v>793</v>
      </c>
    </row>
    <row r="52" spans="1:53" s="128" customFormat="1" ht="23.25" customHeight="1" thickBot="1" x14ac:dyDescent="0.3">
      <c r="A52" s="125"/>
      <c r="B52" s="277"/>
      <c r="C52" s="278"/>
      <c r="D52" s="278"/>
      <c r="E52" s="278"/>
      <c r="F52" s="278"/>
      <c r="G52" s="279"/>
      <c r="H52" s="399"/>
      <c r="I52" s="399"/>
      <c r="J52" s="399"/>
      <c r="K52" s="399"/>
      <c r="L52" s="400"/>
      <c r="M52" s="391"/>
      <c r="N52" s="115"/>
      <c r="O52" s="129"/>
      <c r="P52" s="127"/>
      <c r="Q52" s="127"/>
      <c r="AD52" s="128" t="s">
        <v>336</v>
      </c>
      <c r="AL52" s="128" t="s">
        <v>503</v>
      </c>
      <c r="AS52" s="128" t="s">
        <v>644</v>
      </c>
      <c r="AY52" s="128" t="s">
        <v>722</v>
      </c>
      <c r="BA52" s="128" t="s">
        <v>1104</v>
      </c>
    </row>
    <row r="53" spans="1:53" s="128" customFormat="1" ht="45.75" customHeight="1" x14ac:dyDescent="0.25">
      <c r="A53" s="125"/>
      <c r="B53" s="619"/>
      <c r="C53" s="619"/>
      <c r="D53" s="619"/>
      <c r="E53" s="619"/>
      <c r="F53" s="619"/>
      <c r="G53" s="619"/>
      <c r="H53" s="619"/>
      <c r="I53" s="619"/>
      <c r="J53" s="619"/>
      <c r="K53" s="619"/>
      <c r="L53" s="619"/>
      <c r="M53" s="391"/>
      <c r="N53" s="401"/>
      <c r="O53" s="125"/>
      <c r="AD53" s="128" t="s">
        <v>337</v>
      </c>
      <c r="AL53" s="128" t="s">
        <v>504</v>
      </c>
      <c r="AS53" s="128" t="s">
        <v>524</v>
      </c>
      <c r="AY53" s="128" t="s">
        <v>723</v>
      </c>
    </row>
    <row r="54" spans="1:53" ht="30" customHeight="1" thickBot="1" x14ac:dyDescent="0.35">
      <c r="A54" s="94"/>
      <c r="B54" s="99"/>
      <c r="C54" s="99"/>
      <c r="D54" s="99"/>
      <c r="E54" s="99"/>
      <c r="F54" s="99"/>
      <c r="G54" s="99"/>
      <c r="H54" s="99"/>
      <c r="I54" s="99"/>
      <c r="J54" s="99"/>
    </row>
    <row r="55" spans="1:53" ht="16.2" thickBot="1" x14ac:dyDescent="0.35">
      <c r="A55" s="200"/>
      <c r="B55" s="402" t="s">
        <v>98</v>
      </c>
      <c r="C55" s="403"/>
      <c r="D55" s="403"/>
      <c r="E55" s="403"/>
      <c r="F55" s="403"/>
      <c r="G55" s="403"/>
      <c r="H55" s="403"/>
      <c r="I55" s="403"/>
      <c r="J55" s="540"/>
      <c r="K55" s="540"/>
      <c r="L55" s="540"/>
      <c r="M55" s="541"/>
    </row>
    <row r="56" spans="1:53" ht="16.5" customHeight="1" thickBot="1" x14ac:dyDescent="0.35">
      <c r="A56" s="201"/>
      <c r="B56" s="537" t="s">
        <v>1280</v>
      </c>
      <c r="C56" s="538"/>
      <c r="D56" s="538"/>
      <c r="E56" s="538"/>
      <c r="F56" s="538"/>
      <c r="G56" s="538"/>
      <c r="H56" s="538"/>
      <c r="I56" s="538"/>
      <c r="J56" s="538"/>
      <c r="K56" s="538"/>
      <c r="L56" s="538"/>
      <c r="M56" s="539"/>
    </row>
    <row r="57" spans="1:53" ht="31.2" x14ac:dyDescent="0.3">
      <c r="B57" s="404" t="s">
        <v>97</v>
      </c>
      <c r="C57" s="542" t="s">
        <v>96</v>
      </c>
      <c r="D57" s="543"/>
      <c r="E57" s="603" t="s">
        <v>95</v>
      </c>
      <c r="F57" s="604"/>
      <c r="G57" s="604"/>
      <c r="H57" s="604"/>
      <c r="I57" s="604"/>
      <c r="J57" s="604"/>
      <c r="K57" s="404" t="s">
        <v>94</v>
      </c>
      <c r="L57" s="405" t="s">
        <v>93</v>
      </c>
      <c r="M57" s="406" t="s">
        <v>1281</v>
      </c>
    </row>
    <row r="58" spans="1:53" ht="15.6" x14ac:dyDescent="0.3">
      <c r="B58" s="98"/>
      <c r="C58" s="529"/>
      <c r="D58" s="530"/>
      <c r="E58" s="605"/>
      <c r="F58" s="605"/>
      <c r="G58" s="605"/>
      <c r="H58" s="605"/>
      <c r="I58" s="605"/>
      <c r="J58" s="529"/>
      <c r="K58" s="407"/>
      <c r="L58" s="408"/>
      <c r="M58" s="409"/>
    </row>
    <row r="59" spans="1:53" ht="15.6" x14ac:dyDescent="0.3">
      <c r="B59" s="98"/>
      <c r="C59" s="529"/>
      <c r="D59" s="530"/>
      <c r="E59" s="605"/>
      <c r="F59" s="605"/>
      <c r="G59" s="605"/>
      <c r="H59" s="605"/>
      <c r="I59" s="605"/>
      <c r="J59" s="529"/>
      <c r="K59" s="407"/>
      <c r="L59" s="408"/>
      <c r="M59" s="409"/>
    </row>
    <row r="60" spans="1:53" ht="15.6" x14ac:dyDescent="0.3">
      <c r="B60" s="98"/>
      <c r="C60" s="529"/>
      <c r="D60" s="530"/>
      <c r="E60" s="605"/>
      <c r="F60" s="605"/>
      <c r="G60" s="605"/>
      <c r="H60" s="605"/>
      <c r="I60" s="605"/>
      <c r="J60" s="529"/>
      <c r="K60" s="407"/>
      <c r="L60" s="408"/>
      <c r="M60" s="409"/>
    </row>
    <row r="61" spans="1:53" ht="15.6" x14ac:dyDescent="0.3">
      <c r="B61" s="98"/>
      <c r="C61" s="529"/>
      <c r="D61" s="530"/>
      <c r="E61" s="605"/>
      <c r="F61" s="605"/>
      <c r="G61" s="605"/>
      <c r="H61" s="605"/>
      <c r="I61" s="605"/>
      <c r="J61" s="529"/>
      <c r="K61" s="407"/>
      <c r="L61" s="408"/>
      <c r="M61" s="409"/>
    </row>
    <row r="62" spans="1:53" ht="15.6" x14ac:dyDescent="0.3">
      <c r="B62" s="98"/>
      <c r="C62" s="529"/>
      <c r="D62" s="530"/>
      <c r="E62" s="605"/>
      <c r="F62" s="605"/>
      <c r="G62" s="605"/>
      <c r="H62" s="605"/>
      <c r="I62" s="605"/>
      <c r="J62" s="529"/>
      <c r="K62" s="407"/>
      <c r="L62" s="408"/>
      <c r="M62" s="409"/>
    </row>
    <row r="63" spans="1:53" ht="15.6" x14ac:dyDescent="0.3">
      <c r="B63" s="98"/>
      <c r="C63" s="529"/>
      <c r="D63" s="530"/>
      <c r="E63" s="605"/>
      <c r="F63" s="605"/>
      <c r="G63" s="605"/>
      <c r="H63" s="605"/>
      <c r="I63" s="605"/>
      <c r="J63" s="529"/>
      <c r="K63" s="407"/>
      <c r="L63" s="408"/>
      <c r="M63" s="409"/>
    </row>
    <row r="64" spans="1:53" ht="15" customHeight="1" x14ac:dyDescent="0.3">
      <c r="B64" s="98"/>
      <c r="C64" s="529"/>
      <c r="D64" s="530"/>
      <c r="E64" s="605"/>
      <c r="F64" s="605"/>
      <c r="G64" s="605"/>
      <c r="H64" s="605"/>
      <c r="I64" s="605"/>
      <c r="J64" s="529"/>
      <c r="K64" s="407"/>
      <c r="L64" s="408"/>
      <c r="M64" s="409"/>
    </row>
    <row r="65" spans="2:13" ht="15" customHeight="1" x14ac:dyDescent="0.3">
      <c r="B65" s="98"/>
      <c r="C65" s="529"/>
      <c r="D65" s="530"/>
      <c r="E65" s="605"/>
      <c r="F65" s="605"/>
      <c r="G65" s="605"/>
      <c r="H65" s="605"/>
      <c r="I65" s="605"/>
      <c r="J65" s="529"/>
      <c r="K65" s="407"/>
      <c r="L65" s="408"/>
      <c r="M65" s="409"/>
    </row>
    <row r="66" spans="2:13" s="93" customFormat="1" ht="15.6" x14ac:dyDescent="0.3">
      <c r="B66" s="98"/>
      <c r="C66" s="529"/>
      <c r="D66" s="530"/>
      <c r="E66" s="605"/>
      <c r="F66" s="605"/>
      <c r="G66" s="605"/>
      <c r="H66" s="605"/>
      <c r="I66" s="605"/>
      <c r="J66" s="529"/>
      <c r="K66" s="407"/>
      <c r="L66" s="408"/>
      <c r="M66" s="409"/>
    </row>
    <row r="67" spans="2:13" s="93" customFormat="1" ht="16.2" thickBot="1" x14ac:dyDescent="0.35">
      <c r="B67" s="96"/>
      <c r="C67" s="531"/>
      <c r="D67" s="532"/>
      <c r="E67" s="630"/>
      <c r="F67" s="630"/>
      <c r="G67" s="630"/>
      <c r="H67" s="630"/>
      <c r="I67" s="630"/>
      <c r="J67" s="531"/>
      <c r="K67" s="410"/>
      <c r="L67" s="411"/>
      <c r="M67" s="412"/>
    </row>
    <row r="68" spans="2:13" s="93" customFormat="1" ht="18.75" customHeight="1" thickBot="1" x14ac:dyDescent="0.35">
      <c r="B68" s="95"/>
      <c r="C68" s="358"/>
      <c r="D68" s="631"/>
      <c r="E68" s="631"/>
      <c r="F68" s="94"/>
      <c r="G68" s="94"/>
      <c r="H68" s="91"/>
      <c r="I68" s="91"/>
      <c r="J68" s="91"/>
      <c r="K68" s="91"/>
      <c r="L68" s="91"/>
    </row>
    <row r="69" spans="2:13" s="93" customFormat="1" ht="35.1" customHeight="1" x14ac:dyDescent="0.3">
      <c r="B69" s="550" t="s">
        <v>1383</v>
      </c>
      <c r="C69" s="551"/>
      <c r="D69" s="551"/>
      <c r="E69" s="551"/>
      <c r="F69" s="551"/>
      <c r="G69" s="551"/>
      <c r="H69" s="551"/>
      <c r="I69" s="551"/>
      <c r="J69" s="551"/>
      <c r="K69" s="551"/>
      <c r="L69" s="552"/>
    </row>
    <row r="70" spans="2:13" ht="53.25" customHeight="1" x14ac:dyDescent="0.3">
      <c r="B70" s="544" t="s">
        <v>1282</v>
      </c>
      <c r="C70" s="545"/>
      <c r="D70" s="545"/>
      <c r="E70" s="545"/>
      <c r="F70" s="545"/>
      <c r="G70" s="545"/>
      <c r="H70" s="545"/>
      <c r="I70" s="545"/>
      <c r="J70" s="545"/>
      <c r="K70" s="545"/>
      <c r="L70" s="546"/>
    </row>
    <row r="71" spans="2:13" ht="56.25" customHeight="1" thickBot="1" x14ac:dyDescent="0.35">
      <c r="B71" s="547"/>
      <c r="C71" s="548"/>
      <c r="D71" s="548"/>
      <c r="E71" s="548"/>
      <c r="F71" s="548"/>
      <c r="G71" s="548"/>
      <c r="H71" s="548"/>
      <c r="I71" s="548"/>
      <c r="J71" s="548"/>
      <c r="K71" s="548"/>
      <c r="L71" s="549"/>
    </row>
    <row r="72" spans="2:13" ht="16.2" thickBot="1" x14ac:dyDescent="0.35">
      <c r="B72" s="92"/>
      <c r="C72" s="92"/>
      <c r="D72" s="92"/>
    </row>
    <row r="73" spans="2:13" ht="15.6" x14ac:dyDescent="0.3">
      <c r="B73" s="550" t="s">
        <v>92</v>
      </c>
      <c r="C73" s="551"/>
      <c r="D73" s="551"/>
      <c r="E73" s="551"/>
      <c r="F73" s="551"/>
      <c r="G73" s="551"/>
      <c r="H73" s="551"/>
      <c r="I73" s="551"/>
      <c r="J73" s="551"/>
      <c r="K73" s="551"/>
      <c r="L73" s="552"/>
    </row>
    <row r="74" spans="2:13" ht="15.6" x14ac:dyDescent="0.3">
      <c r="B74" s="544" t="s">
        <v>91</v>
      </c>
      <c r="C74" s="545"/>
      <c r="D74" s="545"/>
      <c r="E74" s="545"/>
      <c r="F74" s="545"/>
      <c r="G74" s="545"/>
      <c r="H74" s="545"/>
      <c r="I74" s="545"/>
      <c r="J74" s="545"/>
      <c r="K74" s="545"/>
      <c r="L74" s="546"/>
    </row>
    <row r="75" spans="2:13" ht="68.25" customHeight="1" thickBot="1" x14ac:dyDescent="0.35">
      <c r="B75" s="547"/>
      <c r="C75" s="548"/>
      <c r="D75" s="548"/>
      <c r="E75" s="548"/>
      <c r="F75" s="548"/>
      <c r="G75" s="548"/>
      <c r="H75" s="548"/>
      <c r="I75" s="548"/>
      <c r="J75" s="548"/>
      <c r="K75" s="548"/>
      <c r="L75" s="549"/>
    </row>
    <row r="76" spans="2:13" ht="16.2" thickBot="1" x14ac:dyDescent="0.35">
      <c r="B76" s="413"/>
      <c r="C76" s="413"/>
      <c r="D76" s="413"/>
      <c r="E76" s="413"/>
      <c r="F76" s="413"/>
      <c r="G76" s="413"/>
      <c r="H76" s="413"/>
      <c r="I76" s="413"/>
      <c r="J76" s="413"/>
      <c r="K76" s="413"/>
      <c r="L76" s="413"/>
    </row>
    <row r="77" spans="2:13" ht="15.6" x14ac:dyDescent="0.3">
      <c r="B77" s="550" t="s">
        <v>1205</v>
      </c>
      <c r="C77" s="551"/>
      <c r="D77" s="551"/>
      <c r="E77" s="551"/>
      <c r="F77" s="551"/>
      <c r="G77" s="551"/>
      <c r="H77" s="551"/>
      <c r="I77" s="551"/>
      <c r="J77" s="551"/>
      <c r="K77" s="551"/>
      <c r="L77" s="552"/>
    </row>
    <row r="78" spans="2:13" ht="41.25" customHeight="1" x14ac:dyDescent="0.3">
      <c r="B78" s="616" t="s">
        <v>1384</v>
      </c>
      <c r="C78" s="617"/>
      <c r="D78" s="617"/>
      <c r="E78" s="617"/>
      <c r="F78" s="617"/>
      <c r="G78" s="617"/>
      <c r="H78" s="617"/>
      <c r="I78" s="617"/>
      <c r="J78" s="617"/>
      <c r="K78" s="617"/>
      <c r="L78" s="618"/>
    </row>
    <row r="79" spans="2:13" ht="36.75" customHeight="1" x14ac:dyDescent="0.3">
      <c r="B79" s="533" t="s">
        <v>90</v>
      </c>
      <c r="C79" s="515"/>
      <c r="D79" s="515"/>
      <c r="E79" s="515"/>
      <c r="F79" s="515"/>
      <c r="G79" s="516"/>
      <c r="H79" s="562" t="s">
        <v>89</v>
      </c>
      <c r="I79" s="562"/>
      <c r="J79" s="562"/>
      <c r="K79" s="562"/>
      <c r="L79" s="633"/>
    </row>
    <row r="80" spans="2:13" ht="15.6" x14ac:dyDescent="0.3">
      <c r="B80" s="414" t="s">
        <v>171</v>
      </c>
      <c r="C80" s="514" t="s">
        <v>172</v>
      </c>
      <c r="D80" s="515"/>
      <c r="E80" s="515"/>
      <c r="F80" s="515"/>
      <c r="G80" s="516"/>
      <c r="H80" s="578" t="s">
        <v>88</v>
      </c>
      <c r="I80" s="578"/>
      <c r="J80" s="578"/>
      <c r="K80" s="578" t="s">
        <v>87</v>
      </c>
      <c r="L80" s="579"/>
    </row>
    <row r="81" spans="2:12" ht="15.6" x14ac:dyDescent="0.3">
      <c r="B81" s="415"/>
      <c r="C81" s="508"/>
      <c r="D81" s="509"/>
      <c r="E81" s="509"/>
      <c r="F81" s="509"/>
      <c r="G81" s="510"/>
      <c r="H81" s="518"/>
      <c r="I81" s="518"/>
      <c r="J81" s="518"/>
      <c r="K81" s="518"/>
      <c r="L81" s="519"/>
    </row>
    <row r="82" spans="2:12" ht="15.6" x14ac:dyDescent="0.3">
      <c r="B82" s="415"/>
      <c r="C82" s="508"/>
      <c r="D82" s="509"/>
      <c r="E82" s="509"/>
      <c r="F82" s="509"/>
      <c r="G82" s="510"/>
      <c r="H82" s="518"/>
      <c r="I82" s="518"/>
      <c r="J82" s="518"/>
      <c r="K82" s="518"/>
      <c r="L82" s="519"/>
    </row>
    <row r="83" spans="2:12" ht="15.6" x14ac:dyDescent="0.3">
      <c r="B83" s="415"/>
      <c r="C83" s="508"/>
      <c r="D83" s="509"/>
      <c r="E83" s="509"/>
      <c r="F83" s="509"/>
      <c r="G83" s="510"/>
      <c r="H83" s="518"/>
      <c r="I83" s="518"/>
      <c r="J83" s="518"/>
      <c r="K83" s="518"/>
      <c r="L83" s="519"/>
    </row>
    <row r="84" spans="2:12" ht="16.2" thickBot="1" x14ac:dyDescent="0.35">
      <c r="B84" s="416"/>
      <c r="C84" s="511"/>
      <c r="D84" s="512"/>
      <c r="E84" s="512"/>
      <c r="F84" s="512"/>
      <c r="G84" s="513"/>
      <c r="H84" s="521"/>
      <c r="I84" s="521"/>
      <c r="J84" s="521"/>
      <c r="K84" s="521"/>
      <c r="L84" s="522"/>
    </row>
    <row r="85" spans="2:12" ht="16.2" thickBot="1" x14ac:dyDescent="0.35">
      <c r="B85" s="92"/>
      <c r="C85" s="92"/>
      <c r="D85" s="92"/>
    </row>
    <row r="86" spans="2:12" ht="15.6" x14ac:dyDescent="0.3">
      <c r="B86" s="550" t="s">
        <v>165</v>
      </c>
      <c r="C86" s="551"/>
      <c r="D86" s="551"/>
      <c r="E86" s="551"/>
      <c r="F86" s="551"/>
      <c r="G86" s="551"/>
      <c r="H86" s="551"/>
      <c r="I86" s="551"/>
      <c r="J86" s="551"/>
      <c r="K86" s="551"/>
      <c r="L86" s="552"/>
    </row>
    <row r="87" spans="2:12" ht="39" customHeight="1" x14ac:dyDescent="0.3">
      <c r="B87" s="616" t="s">
        <v>86</v>
      </c>
      <c r="C87" s="617"/>
      <c r="D87" s="617"/>
      <c r="E87" s="617"/>
      <c r="F87" s="617"/>
      <c r="G87" s="617"/>
      <c r="H87" s="617"/>
      <c r="I87" s="617"/>
      <c r="J87" s="617"/>
      <c r="K87" s="617"/>
      <c r="L87" s="618"/>
    </row>
    <row r="88" spans="2:12" ht="15.6" x14ac:dyDescent="0.3">
      <c r="B88" s="612" t="s">
        <v>24</v>
      </c>
      <c r="C88" s="578"/>
      <c r="D88" s="514" t="s">
        <v>167</v>
      </c>
      <c r="E88" s="515"/>
      <c r="F88" s="515"/>
      <c r="G88" s="516"/>
      <c r="H88" s="578" t="s">
        <v>1223</v>
      </c>
      <c r="I88" s="578"/>
      <c r="J88" s="578"/>
      <c r="K88" s="578" t="s">
        <v>1224</v>
      </c>
      <c r="L88" s="579"/>
    </row>
    <row r="89" spans="2:12" ht="25.5" customHeight="1" x14ac:dyDescent="0.3">
      <c r="B89" s="517"/>
      <c r="C89" s="518"/>
      <c r="D89" s="508"/>
      <c r="E89" s="509"/>
      <c r="F89" s="509"/>
      <c r="G89" s="510"/>
      <c r="H89" s="518"/>
      <c r="I89" s="518"/>
      <c r="J89" s="518"/>
      <c r="K89" s="518"/>
      <c r="L89" s="519"/>
    </row>
    <row r="90" spans="2:12" ht="16.5" customHeight="1" x14ac:dyDescent="0.3">
      <c r="B90" s="517"/>
      <c r="C90" s="518"/>
      <c r="D90" s="508"/>
      <c r="E90" s="509"/>
      <c r="F90" s="509"/>
      <c r="G90" s="510"/>
      <c r="H90" s="518"/>
      <c r="I90" s="518"/>
      <c r="J90" s="518"/>
      <c r="K90" s="518"/>
      <c r="L90" s="519"/>
    </row>
    <row r="91" spans="2:12" ht="15.6" x14ac:dyDescent="0.3">
      <c r="B91" s="517"/>
      <c r="C91" s="518"/>
      <c r="D91" s="508"/>
      <c r="E91" s="509"/>
      <c r="F91" s="509"/>
      <c r="G91" s="510"/>
      <c r="H91" s="518"/>
      <c r="I91" s="518"/>
      <c r="J91" s="518"/>
      <c r="K91" s="518"/>
      <c r="L91" s="519"/>
    </row>
    <row r="92" spans="2:12" ht="15.6" x14ac:dyDescent="0.3">
      <c r="B92" s="517"/>
      <c r="C92" s="518"/>
      <c r="D92" s="508"/>
      <c r="E92" s="509"/>
      <c r="F92" s="509"/>
      <c r="G92" s="510"/>
      <c r="H92" s="518"/>
      <c r="I92" s="518"/>
      <c r="J92" s="518"/>
      <c r="K92" s="518"/>
      <c r="L92" s="519"/>
    </row>
    <row r="93" spans="2:12" ht="15.6" x14ac:dyDescent="0.3">
      <c r="B93" s="517"/>
      <c r="C93" s="518"/>
      <c r="D93" s="508"/>
      <c r="E93" s="509"/>
      <c r="F93" s="509"/>
      <c r="G93" s="510"/>
      <c r="H93" s="518"/>
      <c r="I93" s="518"/>
      <c r="J93" s="518"/>
      <c r="K93" s="518"/>
      <c r="L93" s="519"/>
    </row>
    <row r="94" spans="2:12" ht="15.6" x14ac:dyDescent="0.3">
      <c r="B94" s="517"/>
      <c r="C94" s="518"/>
      <c r="D94" s="508"/>
      <c r="E94" s="509"/>
      <c r="F94" s="509"/>
      <c r="G94" s="510"/>
      <c r="H94" s="518"/>
      <c r="I94" s="518"/>
      <c r="J94" s="518"/>
      <c r="K94" s="518"/>
      <c r="L94" s="519"/>
    </row>
    <row r="95" spans="2:12" ht="15.6" x14ac:dyDescent="0.3">
      <c r="B95" s="523"/>
      <c r="C95" s="524"/>
      <c r="D95" s="525"/>
      <c r="E95" s="526"/>
      <c r="F95" s="526"/>
      <c r="G95" s="527"/>
      <c r="H95" s="524"/>
      <c r="I95" s="524"/>
      <c r="J95" s="524"/>
      <c r="K95" s="524"/>
      <c r="L95" s="528"/>
    </row>
    <row r="96" spans="2:12" ht="15.6" x14ac:dyDescent="0.3">
      <c r="B96" s="517"/>
      <c r="C96" s="518"/>
      <c r="D96" s="508"/>
      <c r="E96" s="509"/>
      <c r="F96" s="509"/>
      <c r="G96" s="510"/>
      <c r="H96" s="518"/>
      <c r="I96" s="518"/>
      <c r="J96" s="518"/>
      <c r="K96" s="518"/>
      <c r="L96" s="519"/>
    </row>
    <row r="97" spans="2:13" ht="15.6" x14ac:dyDescent="0.3">
      <c r="B97" s="517"/>
      <c r="C97" s="518"/>
      <c r="D97" s="508"/>
      <c r="E97" s="509"/>
      <c r="F97" s="509"/>
      <c r="G97" s="510"/>
      <c r="H97" s="518"/>
      <c r="I97" s="518"/>
      <c r="J97" s="518"/>
      <c r="K97" s="518"/>
      <c r="L97" s="519"/>
    </row>
    <row r="98" spans="2:13" ht="15.6" x14ac:dyDescent="0.3">
      <c r="B98" s="517"/>
      <c r="C98" s="518"/>
      <c r="D98" s="508"/>
      <c r="E98" s="509"/>
      <c r="F98" s="509"/>
      <c r="G98" s="510"/>
      <c r="H98" s="518"/>
      <c r="I98" s="518"/>
      <c r="J98" s="518"/>
      <c r="K98" s="518"/>
      <c r="L98" s="519"/>
    </row>
    <row r="99" spans="2:13" ht="16.2" thickBot="1" x14ac:dyDescent="0.35">
      <c r="B99" s="520"/>
      <c r="C99" s="521"/>
      <c r="D99" s="511"/>
      <c r="E99" s="512"/>
      <c r="F99" s="512"/>
      <c r="G99" s="513"/>
      <c r="H99" s="521"/>
      <c r="I99" s="521"/>
      <c r="J99" s="521"/>
      <c r="K99" s="521"/>
      <c r="L99" s="522"/>
    </row>
    <row r="102" spans="2:13" x14ac:dyDescent="0.3">
      <c r="L102" s="91" t="s">
        <v>1375</v>
      </c>
      <c r="M102" s="91" t="s">
        <v>1374</v>
      </c>
    </row>
    <row r="103" spans="2:13" x14ac:dyDescent="0.3">
      <c r="L103" s="91" t="s">
        <v>1376</v>
      </c>
      <c r="M103" s="91" t="s">
        <v>87</v>
      </c>
    </row>
    <row r="104" spans="2:13" x14ac:dyDescent="0.3">
      <c r="L104" s="91" t="s">
        <v>1377</v>
      </c>
    </row>
    <row r="105" spans="2:13" x14ac:dyDescent="0.3">
      <c r="L105" s="91" t="s">
        <v>1378</v>
      </c>
    </row>
    <row r="106" spans="2:13" x14ac:dyDescent="0.3">
      <c r="L106" s="91" t="s">
        <v>1379</v>
      </c>
    </row>
    <row r="107" spans="2:13" x14ac:dyDescent="0.3">
      <c r="L107" s="91" t="s">
        <v>1380</v>
      </c>
    </row>
  </sheetData>
  <sheetProtection formatCells="0" formatColumns="0" formatRows="0" selectLockedCells="1"/>
  <protectedRanges>
    <protectedRange sqref="F17:G17" name="Tipo de Contribuyente_1_1_1_1_1"/>
  </protectedRanges>
  <dataConsolidate/>
  <mergeCells count="177">
    <mergeCell ref="C13:L13"/>
    <mergeCell ref="I17:L17"/>
    <mergeCell ref="K93:L93"/>
    <mergeCell ref="K94:L94"/>
    <mergeCell ref="D27:E27"/>
    <mergeCell ref="B10:L10"/>
    <mergeCell ref="C11:L11"/>
    <mergeCell ref="C12:L12"/>
    <mergeCell ref="H80:J80"/>
    <mergeCell ref="K80:L80"/>
    <mergeCell ref="B73:L73"/>
    <mergeCell ref="E67:J67"/>
    <mergeCell ref="D68:E68"/>
    <mergeCell ref="B25:C26"/>
    <mergeCell ref="B33:C34"/>
    <mergeCell ref="B35:C35"/>
    <mergeCell ref="B94:C94"/>
    <mergeCell ref="H91:J91"/>
    <mergeCell ref="H92:J92"/>
    <mergeCell ref="K89:L89"/>
    <mergeCell ref="H79:L79"/>
    <mergeCell ref="H93:J93"/>
    <mergeCell ref="H94:J94"/>
    <mergeCell ref="D94:G94"/>
    <mergeCell ref="B93:C93"/>
    <mergeCell ref="D91:G91"/>
    <mergeCell ref="B9:L9"/>
    <mergeCell ref="K91:L91"/>
    <mergeCell ref="K92:L92"/>
    <mergeCell ref="B87:L87"/>
    <mergeCell ref="B89:C89"/>
    <mergeCell ref="K84:L84"/>
    <mergeCell ref="K83:L83"/>
    <mergeCell ref="K82:L82"/>
    <mergeCell ref="K81:L81"/>
    <mergeCell ref="B78:L78"/>
    <mergeCell ref="B53:L53"/>
    <mergeCell ref="B75:L75"/>
    <mergeCell ref="B77:L77"/>
    <mergeCell ref="L44:L45"/>
    <mergeCell ref="H81:J81"/>
    <mergeCell ref="H82:J82"/>
    <mergeCell ref="B91:C91"/>
    <mergeCell ref="B92:C92"/>
    <mergeCell ref="B90:C90"/>
    <mergeCell ref="H89:J89"/>
    <mergeCell ref="H90:J90"/>
    <mergeCell ref="H83:J83"/>
    <mergeCell ref="H84:J84"/>
    <mergeCell ref="D90:G90"/>
    <mergeCell ref="B1:L1"/>
    <mergeCell ref="K90:L90"/>
    <mergeCell ref="D33:E34"/>
    <mergeCell ref="F33:H34"/>
    <mergeCell ref="I33:L33"/>
    <mergeCell ref="C15:L15"/>
    <mergeCell ref="F17:H17"/>
    <mergeCell ref="E57:J57"/>
    <mergeCell ref="E58:J58"/>
    <mergeCell ref="E59:J59"/>
    <mergeCell ref="E60:J60"/>
    <mergeCell ref="E61:J61"/>
    <mergeCell ref="E62:J62"/>
    <mergeCell ref="E63:J63"/>
    <mergeCell ref="E64:J64"/>
    <mergeCell ref="E65:J65"/>
    <mergeCell ref="E66:J66"/>
    <mergeCell ref="B4:L5"/>
    <mergeCell ref="K88:L88"/>
    <mergeCell ref="B86:L86"/>
    <mergeCell ref="H88:J88"/>
    <mergeCell ref="B88:C88"/>
    <mergeCell ref="B2:D2"/>
    <mergeCell ref="J2:K2"/>
    <mergeCell ref="D35:E35"/>
    <mergeCell ref="F35:H35"/>
    <mergeCell ref="C16:L16"/>
    <mergeCell ref="C18:L18"/>
    <mergeCell ref="C20:L20"/>
    <mergeCell ref="C21:L21"/>
    <mergeCell ref="C22:L22"/>
    <mergeCell ref="C19:D19"/>
    <mergeCell ref="J19:L19"/>
    <mergeCell ref="E19:I19"/>
    <mergeCell ref="D23:E23"/>
    <mergeCell ref="H23:L23"/>
    <mergeCell ref="B32:L32"/>
    <mergeCell ref="D25:E26"/>
    <mergeCell ref="F25:H26"/>
    <mergeCell ref="I25:L25"/>
    <mergeCell ref="F27:H27"/>
    <mergeCell ref="I27:J27"/>
    <mergeCell ref="K27:L27"/>
    <mergeCell ref="B6:L6"/>
    <mergeCell ref="B7:L7"/>
    <mergeCell ref="B27:C27"/>
    <mergeCell ref="D92:G92"/>
    <mergeCell ref="D93:G93"/>
    <mergeCell ref="G14:H14"/>
    <mergeCell ref="D14:F14"/>
    <mergeCell ref="I14:L14"/>
    <mergeCell ref="H40:H41"/>
    <mergeCell ref="I40:I41"/>
    <mergeCell ref="K40:K41"/>
    <mergeCell ref="L40:L41"/>
    <mergeCell ref="G38:L38"/>
    <mergeCell ref="C17:E17"/>
    <mergeCell ref="I35:J35"/>
    <mergeCell ref="K35:L35"/>
    <mergeCell ref="B28:L28"/>
    <mergeCell ref="B29:C30"/>
    <mergeCell ref="D29:E30"/>
    <mergeCell ref="F29:H30"/>
    <mergeCell ref="I29:L29"/>
    <mergeCell ref="B31:C31"/>
    <mergeCell ref="D31:E31"/>
    <mergeCell ref="F31:H31"/>
    <mergeCell ref="I31:J31"/>
    <mergeCell ref="K31:L31"/>
    <mergeCell ref="B37:L37"/>
    <mergeCell ref="B24:L24"/>
    <mergeCell ref="B56:M56"/>
    <mergeCell ref="J55:M55"/>
    <mergeCell ref="C57:D57"/>
    <mergeCell ref="B74:L74"/>
    <mergeCell ref="B71:L71"/>
    <mergeCell ref="B70:L70"/>
    <mergeCell ref="B69:L69"/>
    <mergeCell ref="K44:K45"/>
    <mergeCell ref="I44:I45"/>
    <mergeCell ref="H44:H45"/>
    <mergeCell ref="H47:H48"/>
    <mergeCell ref="I47:I48"/>
    <mergeCell ref="K47:K48"/>
    <mergeCell ref="L47:L48"/>
    <mergeCell ref="H50:H51"/>
    <mergeCell ref="I50:I51"/>
    <mergeCell ref="K50:K51"/>
    <mergeCell ref="L50:L51"/>
    <mergeCell ref="C58:D58"/>
    <mergeCell ref="C60:D60"/>
    <mergeCell ref="C59:D59"/>
    <mergeCell ref="C61:D61"/>
    <mergeCell ref="C62:D62"/>
    <mergeCell ref="C63:D63"/>
    <mergeCell ref="C64:D64"/>
    <mergeCell ref="C65:D65"/>
    <mergeCell ref="C66:D66"/>
    <mergeCell ref="C67:D67"/>
    <mergeCell ref="C80:G80"/>
    <mergeCell ref="C81:G81"/>
    <mergeCell ref="C82:G82"/>
    <mergeCell ref="B79:G79"/>
    <mergeCell ref="C83:G83"/>
    <mergeCell ref="C84:G84"/>
    <mergeCell ref="D88:G88"/>
    <mergeCell ref="D89:G89"/>
    <mergeCell ref="B98:C98"/>
    <mergeCell ref="D98:G98"/>
    <mergeCell ref="H98:J98"/>
    <mergeCell ref="K98:L98"/>
    <mergeCell ref="B99:C99"/>
    <mergeCell ref="D99:G99"/>
    <mergeCell ref="H99:J99"/>
    <mergeCell ref="K99:L99"/>
    <mergeCell ref="B95:C95"/>
    <mergeCell ref="D95:G95"/>
    <mergeCell ref="H95:J95"/>
    <mergeCell ref="K95:L95"/>
    <mergeCell ref="B96:C96"/>
    <mergeCell ref="D96:G96"/>
    <mergeCell ref="H96:J96"/>
    <mergeCell ref="K96:L96"/>
    <mergeCell ref="B97:C97"/>
    <mergeCell ref="D97:G97"/>
    <mergeCell ref="H97:J97"/>
    <mergeCell ref="K97:L97"/>
  </mergeCells>
  <dataValidations count="6">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12:L12">
      <formula1>11</formula1>
    </dataValidation>
    <dataValidation type="list" allowBlank="1" showInputMessage="1" promptTitle="Por favor" prompt="Seleccione la ciudad sede del Proponente" sqref="H23:L23">
      <formula1>INDIRECT($D$23)</formula1>
    </dataValidation>
    <dataValidation allowBlank="1" showInputMessage="1" showErrorMessage="1" promptTitle="Por favor," prompt="Escriba el nombre del proponente, tal y como aparece en el Certificado de Existencia y Representación Legal" sqref="C11:L11"/>
    <dataValidation type="list" showInputMessage="1" showErrorMessage="1" prompt="Elija de la lista desplegable" sqref="C17:E17">
      <formula1>$M$102:$M$103</formula1>
    </dataValidation>
    <dataValidation type="list" showInputMessage="1" showErrorMessage="1" sqref="D14:F14">
      <formula1>$L$102:$L$107</formula1>
    </dataValidation>
    <dataValidation showInputMessage="1" showErrorMessage="1" sqref="I17:L17"/>
  </dataValidations>
  <printOptions horizontalCentered="1"/>
  <pageMargins left="0.39370078740157483" right="0.39370078740157483" top="1.1811023622047245" bottom="1.1811023622047245" header="0.27559055118110237" footer="0.27559055118110237"/>
  <pageSetup scale="55" orientation="portrait" useFirstPageNumber="1" horizontalDpi="4294967293" verticalDpi="200" r:id="rId1"/>
  <headerFooter alignWithMargins="0">
    <oddHeader>&amp;C&amp;8&amp;F</oddHeader>
    <oddFooter>&amp;C&amp;A&amp;R&amp;P</oddFooter>
  </headerFooter>
  <rowBreaks count="2" manualBreakCount="2">
    <brk id="37" max="16" man="1"/>
    <brk id="87"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4" r:id="rId4" name="Drop Down 14">
              <controlPr defaultSize="0" autoLine="0" autoPict="0">
                <anchor>
                  <from>
                    <xdr:col>8</xdr:col>
                    <xdr:colOff>0</xdr:colOff>
                    <xdr:row>28</xdr:row>
                    <xdr:rowOff>304800</xdr:rowOff>
                  </from>
                  <to>
                    <xdr:col>11</xdr:col>
                    <xdr:colOff>388620</xdr:colOff>
                    <xdr:row>29</xdr:row>
                    <xdr:rowOff>297180</xdr:rowOff>
                  </to>
                </anchor>
              </controlPr>
            </control>
          </mc:Choice>
        </mc:AlternateContent>
        <mc:AlternateContent xmlns:mc="http://schemas.openxmlformats.org/markup-compatibility/2006">
          <mc:Choice Requires="x14">
            <control shapeId="10255" r:id="rId5" name="Drop Down 15">
              <controlPr defaultSize="0" autoLine="0" autoPict="0">
                <anchor>
                  <from>
                    <xdr:col>8</xdr:col>
                    <xdr:colOff>7620</xdr:colOff>
                    <xdr:row>32</xdr:row>
                    <xdr:rowOff>259080</xdr:rowOff>
                  </from>
                  <to>
                    <xdr:col>11</xdr:col>
                    <xdr:colOff>411480</xdr:colOff>
                    <xdr:row>33</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errorTitle="Atención" error="Sólo pueden ingresarse datos de la lista." promptTitle="Por favor" prompt="Seleccione el departamento colombiano donde está ubicada la sede principal del Proponente">
          <x14:formula1>
            <xm:f>DATA!G$13:G$45</xm:f>
          </x14:formula1>
          <xm:sqref>D23:E23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pageSetUpPr fitToPage="1"/>
  </sheetPr>
  <dimension ref="B1:N51"/>
  <sheetViews>
    <sheetView showGridLines="0" topLeftCell="A63" zoomScale="70" zoomScaleNormal="70" zoomScaleSheetLayoutView="70" workbookViewId="0">
      <selection activeCell="B49" sqref="B49:H49"/>
    </sheetView>
  </sheetViews>
  <sheetFormatPr baseColWidth="10" defaultRowHeight="14.25" customHeight="1" x14ac:dyDescent="0.3"/>
  <cols>
    <col min="1" max="1" width="2.5546875" style="100" customWidth="1"/>
    <col min="2" max="2" width="13.33203125" style="100" customWidth="1"/>
    <col min="3" max="3" width="60" style="100" customWidth="1"/>
    <col min="4" max="4" width="29.5546875" style="100" customWidth="1"/>
    <col min="5" max="5" width="30.109375" style="100" customWidth="1"/>
    <col min="6" max="6" width="31.5546875" style="100" customWidth="1"/>
    <col min="7" max="7" width="39.33203125" style="100" customWidth="1"/>
    <col min="8" max="8" width="36.109375" style="137" customWidth="1"/>
    <col min="9" max="9" width="26.33203125" style="137" customWidth="1"/>
    <col min="10" max="14" width="11.44140625" style="137"/>
    <col min="15" max="221" width="11.44140625" style="100"/>
    <col min="222" max="222" width="2.5546875" style="100" customWidth="1"/>
    <col min="223" max="223" width="25.88671875" style="100" customWidth="1"/>
    <col min="224" max="224" width="12.109375" style="100" customWidth="1"/>
    <col min="225" max="225" width="4.109375" style="100" customWidth="1"/>
    <col min="226" max="226" width="6.5546875" style="100" customWidth="1"/>
    <col min="227" max="227" width="13.33203125" style="100" customWidth="1"/>
    <col min="228" max="228" width="4.6640625" style="100" customWidth="1"/>
    <col min="229" max="229" width="15.6640625" style="100" customWidth="1"/>
    <col min="230" max="230" width="5.44140625" style="100" customWidth="1"/>
    <col min="231" max="231" width="5.5546875" style="100" customWidth="1"/>
    <col min="232" max="232" width="4.6640625" style="100" customWidth="1"/>
    <col min="233" max="233" width="13.33203125" style="100" customWidth="1"/>
    <col min="234" max="234" width="6.5546875" style="100" customWidth="1"/>
    <col min="235" max="235" width="6.109375" style="100" customWidth="1"/>
    <col min="236" max="236" width="11.109375" style="100" customWidth="1"/>
    <col min="237" max="237" width="5.33203125" style="100" customWidth="1"/>
    <col min="238" max="238" width="4.109375" style="100" customWidth="1"/>
    <col min="239" max="239" width="5.33203125" style="100" customWidth="1"/>
    <col min="240" max="240" width="4.109375" style="100" customWidth="1"/>
    <col min="241" max="241" width="6.44140625" style="100" customWidth="1"/>
    <col min="242" max="242" width="4.109375" style="100" customWidth="1"/>
    <col min="243" max="243" width="5" style="100" customWidth="1"/>
    <col min="244" max="244" width="4.109375" style="100" customWidth="1"/>
    <col min="245" max="245" width="5.109375" style="100" customWidth="1"/>
    <col min="246" max="246" width="4.109375" style="100" customWidth="1"/>
    <col min="247" max="247" width="5" style="100" customWidth="1"/>
    <col min="248" max="248" width="4.33203125" style="100" customWidth="1"/>
    <col min="249" max="250" width="5.6640625" style="100" customWidth="1"/>
    <col min="251" max="251" width="5.88671875" style="100" customWidth="1"/>
    <col min="252" max="252" width="5.5546875" style="100" customWidth="1"/>
    <col min="253" max="253" width="7.5546875" style="100" customWidth="1"/>
    <col min="254" max="255" width="5.6640625" style="100" customWidth="1"/>
    <col min="256" max="256" width="4.33203125" style="100" customWidth="1"/>
    <col min="257" max="258" width="4.109375" style="100" customWidth="1"/>
    <col min="259" max="259" width="8.5546875" style="100" customWidth="1"/>
    <col min="260" max="260" width="10.5546875" style="100" customWidth="1"/>
    <col min="261" max="477" width="11.44140625" style="100"/>
    <col min="478" max="478" width="2.5546875" style="100" customWidth="1"/>
    <col min="479" max="479" width="25.88671875" style="100" customWidth="1"/>
    <col min="480" max="480" width="12.109375" style="100" customWidth="1"/>
    <col min="481" max="481" width="4.109375" style="100" customWidth="1"/>
    <col min="482" max="482" width="6.5546875" style="100" customWidth="1"/>
    <col min="483" max="483" width="13.33203125" style="100" customWidth="1"/>
    <col min="484" max="484" width="4.6640625" style="100" customWidth="1"/>
    <col min="485" max="485" width="15.6640625" style="100" customWidth="1"/>
    <col min="486" max="486" width="5.44140625" style="100" customWidth="1"/>
    <col min="487" max="487" width="5.5546875" style="100" customWidth="1"/>
    <col min="488" max="488" width="4.6640625" style="100" customWidth="1"/>
    <col min="489" max="489" width="13.33203125" style="100" customWidth="1"/>
    <col min="490" max="490" width="6.5546875" style="100" customWidth="1"/>
    <col min="491" max="491" width="6.109375" style="100" customWidth="1"/>
    <col min="492" max="492" width="11.109375" style="100" customWidth="1"/>
    <col min="493" max="493" width="5.33203125" style="100" customWidth="1"/>
    <col min="494" max="494" width="4.109375" style="100" customWidth="1"/>
    <col min="495" max="495" width="5.33203125" style="100" customWidth="1"/>
    <col min="496" max="496" width="4.109375" style="100" customWidth="1"/>
    <col min="497" max="497" width="6.44140625" style="100" customWidth="1"/>
    <col min="498" max="498" width="4.109375" style="100" customWidth="1"/>
    <col min="499" max="499" width="5" style="100" customWidth="1"/>
    <col min="500" max="500" width="4.109375" style="100" customWidth="1"/>
    <col min="501" max="501" width="5.109375" style="100" customWidth="1"/>
    <col min="502" max="502" width="4.109375" style="100" customWidth="1"/>
    <col min="503" max="503" width="5" style="100" customWidth="1"/>
    <col min="504" max="504" width="4.33203125" style="100" customWidth="1"/>
    <col min="505" max="506" width="5.6640625" style="100" customWidth="1"/>
    <col min="507" max="507" width="5.88671875" style="100" customWidth="1"/>
    <col min="508" max="508" width="5.5546875" style="100" customWidth="1"/>
    <col min="509" max="509" width="7.5546875" style="100" customWidth="1"/>
    <col min="510" max="511" width="5.6640625" style="100" customWidth="1"/>
    <col min="512" max="512" width="4.33203125" style="100" customWidth="1"/>
    <col min="513" max="514" width="4.109375" style="100" customWidth="1"/>
    <col min="515" max="515" width="8.5546875" style="100" customWidth="1"/>
    <col min="516" max="516" width="10.5546875" style="100" customWidth="1"/>
    <col min="517" max="733" width="11.44140625" style="100"/>
    <col min="734" max="734" width="2.5546875" style="100" customWidth="1"/>
    <col min="735" max="735" width="25.88671875" style="100" customWidth="1"/>
    <col min="736" max="736" width="12.109375" style="100" customWidth="1"/>
    <col min="737" max="737" width="4.109375" style="100" customWidth="1"/>
    <col min="738" max="738" width="6.5546875" style="100" customWidth="1"/>
    <col min="739" max="739" width="13.33203125" style="100" customWidth="1"/>
    <col min="740" max="740" width="4.6640625" style="100" customWidth="1"/>
    <col min="741" max="741" width="15.6640625" style="100" customWidth="1"/>
    <col min="742" max="742" width="5.44140625" style="100" customWidth="1"/>
    <col min="743" max="743" width="5.5546875" style="100" customWidth="1"/>
    <col min="744" max="744" width="4.6640625" style="100" customWidth="1"/>
    <col min="745" max="745" width="13.33203125" style="100" customWidth="1"/>
    <col min="746" max="746" width="6.5546875" style="100" customWidth="1"/>
    <col min="747" max="747" width="6.109375" style="100" customWidth="1"/>
    <col min="748" max="748" width="11.109375" style="100" customWidth="1"/>
    <col min="749" max="749" width="5.33203125" style="100" customWidth="1"/>
    <col min="750" max="750" width="4.109375" style="100" customWidth="1"/>
    <col min="751" max="751" width="5.33203125" style="100" customWidth="1"/>
    <col min="752" max="752" width="4.109375" style="100" customWidth="1"/>
    <col min="753" max="753" width="6.44140625" style="100" customWidth="1"/>
    <col min="754" max="754" width="4.109375" style="100" customWidth="1"/>
    <col min="755" max="755" width="5" style="100" customWidth="1"/>
    <col min="756" max="756" width="4.109375" style="100" customWidth="1"/>
    <col min="757" max="757" width="5.109375" style="100" customWidth="1"/>
    <col min="758" max="758" width="4.109375" style="100" customWidth="1"/>
    <col min="759" max="759" width="5" style="100" customWidth="1"/>
    <col min="760" max="760" width="4.33203125" style="100" customWidth="1"/>
    <col min="761" max="762" width="5.6640625" style="100" customWidth="1"/>
    <col min="763" max="763" width="5.88671875" style="100" customWidth="1"/>
    <col min="764" max="764" width="5.5546875" style="100" customWidth="1"/>
    <col min="765" max="765" width="7.5546875" style="100" customWidth="1"/>
    <col min="766" max="767" width="5.6640625" style="100" customWidth="1"/>
    <col min="768" max="768" width="4.33203125" style="100" customWidth="1"/>
    <col min="769" max="770" width="4.109375" style="100" customWidth="1"/>
    <col min="771" max="771" width="8.5546875" style="100" customWidth="1"/>
    <col min="772" max="772" width="10.5546875" style="100" customWidth="1"/>
    <col min="773" max="989" width="11.44140625" style="100"/>
    <col min="990" max="990" width="2.5546875" style="100" customWidth="1"/>
    <col min="991" max="991" width="25.88671875" style="100" customWidth="1"/>
    <col min="992" max="992" width="12.109375" style="100" customWidth="1"/>
    <col min="993" max="993" width="4.109375" style="100" customWidth="1"/>
    <col min="994" max="994" width="6.5546875" style="100" customWidth="1"/>
    <col min="995" max="995" width="13.33203125" style="100" customWidth="1"/>
    <col min="996" max="996" width="4.6640625" style="100" customWidth="1"/>
    <col min="997" max="997" width="15.6640625" style="100" customWidth="1"/>
    <col min="998" max="998" width="5.44140625" style="100" customWidth="1"/>
    <col min="999" max="999" width="5.5546875" style="100" customWidth="1"/>
    <col min="1000" max="1000" width="4.6640625" style="100" customWidth="1"/>
    <col min="1001" max="1001" width="13.33203125" style="100" customWidth="1"/>
    <col min="1002" max="1002" width="6.5546875" style="100" customWidth="1"/>
    <col min="1003" max="1003" width="6.109375" style="100" customWidth="1"/>
    <col min="1004" max="1004" width="11.109375" style="100" customWidth="1"/>
    <col min="1005" max="1005" width="5.33203125" style="100" customWidth="1"/>
    <col min="1006" max="1006" width="4.109375" style="100" customWidth="1"/>
    <col min="1007" max="1007" width="5.33203125" style="100" customWidth="1"/>
    <col min="1008" max="1008" width="4.109375" style="100" customWidth="1"/>
    <col min="1009" max="1009" width="6.44140625" style="100" customWidth="1"/>
    <col min="1010" max="1010" width="4.109375" style="100" customWidth="1"/>
    <col min="1011" max="1011" width="5" style="100" customWidth="1"/>
    <col min="1012" max="1012" width="4.109375" style="100" customWidth="1"/>
    <col min="1013" max="1013" width="5.109375" style="100" customWidth="1"/>
    <col min="1014" max="1014" width="4.109375" style="100" customWidth="1"/>
    <col min="1015" max="1015" width="5" style="100" customWidth="1"/>
    <col min="1016" max="1016" width="4.33203125" style="100" customWidth="1"/>
    <col min="1017" max="1018" width="5.6640625" style="100" customWidth="1"/>
    <col min="1019" max="1019" width="5.88671875" style="100" customWidth="1"/>
    <col min="1020" max="1020" width="5.5546875" style="100" customWidth="1"/>
    <col min="1021" max="1021" width="7.5546875" style="100" customWidth="1"/>
    <col min="1022" max="1023" width="5.6640625" style="100" customWidth="1"/>
    <col min="1024" max="1024" width="4.33203125" style="100" customWidth="1"/>
    <col min="1025" max="1026" width="4.109375" style="100" customWidth="1"/>
    <col min="1027" max="1027" width="8.5546875" style="100" customWidth="1"/>
    <col min="1028" max="1028" width="10.5546875" style="100" customWidth="1"/>
    <col min="1029" max="1245" width="11.44140625" style="100"/>
    <col min="1246" max="1246" width="2.5546875" style="100" customWidth="1"/>
    <col min="1247" max="1247" width="25.88671875" style="100" customWidth="1"/>
    <col min="1248" max="1248" width="12.109375" style="100" customWidth="1"/>
    <col min="1249" max="1249" width="4.109375" style="100" customWidth="1"/>
    <col min="1250" max="1250" width="6.5546875" style="100" customWidth="1"/>
    <col min="1251" max="1251" width="13.33203125" style="100" customWidth="1"/>
    <col min="1252" max="1252" width="4.6640625" style="100" customWidth="1"/>
    <col min="1253" max="1253" width="15.6640625" style="100" customWidth="1"/>
    <col min="1254" max="1254" width="5.44140625" style="100" customWidth="1"/>
    <col min="1255" max="1255" width="5.5546875" style="100" customWidth="1"/>
    <col min="1256" max="1256" width="4.6640625" style="100" customWidth="1"/>
    <col min="1257" max="1257" width="13.33203125" style="100" customWidth="1"/>
    <col min="1258" max="1258" width="6.5546875" style="100" customWidth="1"/>
    <col min="1259" max="1259" width="6.109375" style="100" customWidth="1"/>
    <col min="1260" max="1260" width="11.109375" style="100" customWidth="1"/>
    <col min="1261" max="1261" width="5.33203125" style="100" customWidth="1"/>
    <col min="1262" max="1262" width="4.109375" style="100" customWidth="1"/>
    <col min="1263" max="1263" width="5.33203125" style="100" customWidth="1"/>
    <col min="1264" max="1264" width="4.109375" style="100" customWidth="1"/>
    <col min="1265" max="1265" width="6.44140625" style="100" customWidth="1"/>
    <col min="1266" max="1266" width="4.109375" style="100" customWidth="1"/>
    <col min="1267" max="1267" width="5" style="100" customWidth="1"/>
    <col min="1268" max="1268" width="4.109375" style="100" customWidth="1"/>
    <col min="1269" max="1269" width="5.109375" style="100" customWidth="1"/>
    <col min="1270" max="1270" width="4.109375" style="100" customWidth="1"/>
    <col min="1271" max="1271" width="5" style="100" customWidth="1"/>
    <col min="1272" max="1272" width="4.33203125" style="100" customWidth="1"/>
    <col min="1273" max="1274" width="5.6640625" style="100" customWidth="1"/>
    <col min="1275" max="1275" width="5.88671875" style="100" customWidth="1"/>
    <col min="1276" max="1276" width="5.5546875" style="100" customWidth="1"/>
    <col min="1277" max="1277" width="7.5546875" style="100" customWidth="1"/>
    <col min="1278" max="1279" width="5.6640625" style="100" customWidth="1"/>
    <col min="1280" max="1280" width="4.33203125" style="100" customWidth="1"/>
    <col min="1281" max="1282" width="4.109375" style="100" customWidth="1"/>
    <col min="1283" max="1283" width="8.5546875" style="100" customWidth="1"/>
    <col min="1284" max="1284" width="10.5546875" style="100" customWidth="1"/>
    <col min="1285" max="1501" width="11.44140625" style="100"/>
    <col min="1502" max="1502" width="2.5546875" style="100" customWidth="1"/>
    <col min="1503" max="1503" width="25.88671875" style="100" customWidth="1"/>
    <col min="1504" max="1504" width="12.109375" style="100" customWidth="1"/>
    <col min="1505" max="1505" width="4.109375" style="100" customWidth="1"/>
    <col min="1506" max="1506" width="6.5546875" style="100" customWidth="1"/>
    <col min="1507" max="1507" width="13.33203125" style="100" customWidth="1"/>
    <col min="1508" max="1508" width="4.6640625" style="100" customWidth="1"/>
    <col min="1509" max="1509" width="15.6640625" style="100" customWidth="1"/>
    <col min="1510" max="1510" width="5.44140625" style="100" customWidth="1"/>
    <col min="1511" max="1511" width="5.5546875" style="100" customWidth="1"/>
    <col min="1512" max="1512" width="4.6640625" style="100" customWidth="1"/>
    <col min="1513" max="1513" width="13.33203125" style="100" customWidth="1"/>
    <col min="1514" max="1514" width="6.5546875" style="100" customWidth="1"/>
    <col min="1515" max="1515" width="6.109375" style="100" customWidth="1"/>
    <col min="1516" max="1516" width="11.109375" style="100" customWidth="1"/>
    <col min="1517" max="1517" width="5.33203125" style="100" customWidth="1"/>
    <col min="1518" max="1518" width="4.109375" style="100" customWidth="1"/>
    <col min="1519" max="1519" width="5.33203125" style="100" customWidth="1"/>
    <col min="1520" max="1520" width="4.109375" style="100" customWidth="1"/>
    <col min="1521" max="1521" width="6.44140625" style="100" customWidth="1"/>
    <col min="1522" max="1522" width="4.109375" style="100" customWidth="1"/>
    <col min="1523" max="1523" width="5" style="100" customWidth="1"/>
    <col min="1524" max="1524" width="4.109375" style="100" customWidth="1"/>
    <col min="1525" max="1525" width="5.109375" style="100" customWidth="1"/>
    <col min="1526" max="1526" width="4.109375" style="100" customWidth="1"/>
    <col min="1527" max="1527" width="5" style="100" customWidth="1"/>
    <col min="1528" max="1528" width="4.33203125" style="100" customWidth="1"/>
    <col min="1529" max="1530" width="5.6640625" style="100" customWidth="1"/>
    <col min="1531" max="1531" width="5.88671875" style="100" customWidth="1"/>
    <col min="1532" max="1532" width="5.5546875" style="100" customWidth="1"/>
    <col min="1533" max="1533" width="7.5546875" style="100" customWidth="1"/>
    <col min="1534" max="1535" width="5.6640625" style="100" customWidth="1"/>
    <col min="1536" max="1536" width="4.33203125" style="100" customWidth="1"/>
    <col min="1537" max="1538" width="4.109375" style="100" customWidth="1"/>
    <col min="1539" max="1539" width="8.5546875" style="100" customWidth="1"/>
    <col min="1540" max="1540" width="10.5546875" style="100" customWidth="1"/>
    <col min="1541" max="1757" width="11.44140625" style="100"/>
    <col min="1758" max="1758" width="2.5546875" style="100" customWidth="1"/>
    <col min="1759" max="1759" width="25.88671875" style="100" customWidth="1"/>
    <col min="1760" max="1760" width="12.109375" style="100" customWidth="1"/>
    <col min="1761" max="1761" width="4.109375" style="100" customWidth="1"/>
    <col min="1762" max="1762" width="6.5546875" style="100" customWidth="1"/>
    <col min="1763" max="1763" width="13.33203125" style="100" customWidth="1"/>
    <col min="1764" max="1764" width="4.6640625" style="100" customWidth="1"/>
    <col min="1765" max="1765" width="15.6640625" style="100" customWidth="1"/>
    <col min="1766" max="1766" width="5.44140625" style="100" customWidth="1"/>
    <col min="1767" max="1767" width="5.5546875" style="100" customWidth="1"/>
    <col min="1768" max="1768" width="4.6640625" style="100" customWidth="1"/>
    <col min="1769" max="1769" width="13.33203125" style="100" customWidth="1"/>
    <col min="1770" max="1770" width="6.5546875" style="100" customWidth="1"/>
    <col min="1771" max="1771" width="6.109375" style="100" customWidth="1"/>
    <col min="1772" max="1772" width="11.109375" style="100" customWidth="1"/>
    <col min="1773" max="1773" width="5.33203125" style="100" customWidth="1"/>
    <col min="1774" max="1774" width="4.109375" style="100" customWidth="1"/>
    <col min="1775" max="1775" width="5.33203125" style="100" customWidth="1"/>
    <col min="1776" max="1776" width="4.109375" style="100" customWidth="1"/>
    <col min="1777" max="1777" width="6.44140625" style="100" customWidth="1"/>
    <col min="1778" max="1778" width="4.109375" style="100" customWidth="1"/>
    <col min="1779" max="1779" width="5" style="100" customWidth="1"/>
    <col min="1780" max="1780" width="4.109375" style="100" customWidth="1"/>
    <col min="1781" max="1781" width="5.109375" style="100" customWidth="1"/>
    <col min="1782" max="1782" width="4.109375" style="100" customWidth="1"/>
    <col min="1783" max="1783" width="5" style="100" customWidth="1"/>
    <col min="1784" max="1784" width="4.33203125" style="100" customWidth="1"/>
    <col min="1785" max="1786" width="5.6640625" style="100" customWidth="1"/>
    <col min="1787" max="1787" width="5.88671875" style="100" customWidth="1"/>
    <col min="1788" max="1788" width="5.5546875" style="100" customWidth="1"/>
    <col min="1789" max="1789" width="7.5546875" style="100" customWidth="1"/>
    <col min="1790" max="1791" width="5.6640625" style="100" customWidth="1"/>
    <col min="1792" max="1792" width="4.33203125" style="100" customWidth="1"/>
    <col min="1793" max="1794" width="4.109375" style="100" customWidth="1"/>
    <col min="1795" max="1795" width="8.5546875" style="100" customWidth="1"/>
    <col min="1796" max="1796" width="10.5546875" style="100" customWidth="1"/>
    <col min="1797" max="2013" width="11.44140625" style="100"/>
    <col min="2014" max="2014" width="2.5546875" style="100" customWidth="1"/>
    <col min="2015" max="2015" width="25.88671875" style="100" customWidth="1"/>
    <col min="2016" max="2016" width="12.109375" style="100" customWidth="1"/>
    <col min="2017" max="2017" width="4.109375" style="100" customWidth="1"/>
    <col min="2018" max="2018" width="6.5546875" style="100" customWidth="1"/>
    <col min="2019" max="2019" width="13.33203125" style="100" customWidth="1"/>
    <col min="2020" max="2020" width="4.6640625" style="100" customWidth="1"/>
    <col min="2021" max="2021" width="15.6640625" style="100" customWidth="1"/>
    <col min="2022" max="2022" width="5.44140625" style="100" customWidth="1"/>
    <col min="2023" max="2023" width="5.5546875" style="100" customWidth="1"/>
    <col min="2024" max="2024" width="4.6640625" style="100" customWidth="1"/>
    <col min="2025" max="2025" width="13.33203125" style="100" customWidth="1"/>
    <col min="2026" max="2026" width="6.5546875" style="100" customWidth="1"/>
    <col min="2027" max="2027" width="6.109375" style="100" customWidth="1"/>
    <col min="2028" max="2028" width="11.109375" style="100" customWidth="1"/>
    <col min="2029" max="2029" width="5.33203125" style="100" customWidth="1"/>
    <col min="2030" max="2030" width="4.109375" style="100" customWidth="1"/>
    <col min="2031" max="2031" width="5.33203125" style="100" customWidth="1"/>
    <col min="2032" max="2032" width="4.109375" style="100" customWidth="1"/>
    <col min="2033" max="2033" width="6.44140625" style="100" customWidth="1"/>
    <col min="2034" max="2034" width="4.109375" style="100" customWidth="1"/>
    <col min="2035" max="2035" width="5" style="100" customWidth="1"/>
    <col min="2036" max="2036" width="4.109375" style="100" customWidth="1"/>
    <col min="2037" max="2037" width="5.109375" style="100" customWidth="1"/>
    <col min="2038" max="2038" width="4.109375" style="100" customWidth="1"/>
    <col min="2039" max="2039" width="5" style="100" customWidth="1"/>
    <col min="2040" max="2040" width="4.33203125" style="100" customWidth="1"/>
    <col min="2041" max="2042" width="5.6640625" style="100" customWidth="1"/>
    <col min="2043" max="2043" width="5.88671875" style="100" customWidth="1"/>
    <col min="2044" max="2044" width="5.5546875" style="100" customWidth="1"/>
    <col min="2045" max="2045" width="7.5546875" style="100" customWidth="1"/>
    <col min="2046" max="2047" width="5.6640625" style="100" customWidth="1"/>
    <col min="2048" max="2048" width="4.33203125" style="100" customWidth="1"/>
    <col min="2049" max="2050" width="4.109375" style="100" customWidth="1"/>
    <col min="2051" max="2051" width="8.5546875" style="100" customWidth="1"/>
    <col min="2052" max="2052" width="10.5546875" style="100" customWidth="1"/>
    <col min="2053" max="2269" width="11.44140625" style="100"/>
    <col min="2270" max="2270" width="2.5546875" style="100" customWidth="1"/>
    <col min="2271" max="2271" width="25.88671875" style="100" customWidth="1"/>
    <col min="2272" max="2272" width="12.109375" style="100" customWidth="1"/>
    <col min="2273" max="2273" width="4.109375" style="100" customWidth="1"/>
    <col min="2274" max="2274" width="6.5546875" style="100" customWidth="1"/>
    <col min="2275" max="2275" width="13.33203125" style="100" customWidth="1"/>
    <col min="2276" max="2276" width="4.6640625" style="100" customWidth="1"/>
    <col min="2277" max="2277" width="15.6640625" style="100" customWidth="1"/>
    <col min="2278" max="2278" width="5.44140625" style="100" customWidth="1"/>
    <col min="2279" max="2279" width="5.5546875" style="100" customWidth="1"/>
    <col min="2280" max="2280" width="4.6640625" style="100" customWidth="1"/>
    <col min="2281" max="2281" width="13.33203125" style="100" customWidth="1"/>
    <col min="2282" max="2282" width="6.5546875" style="100" customWidth="1"/>
    <col min="2283" max="2283" width="6.109375" style="100" customWidth="1"/>
    <col min="2284" max="2284" width="11.109375" style="100" customWidth="1"/>
    <col min="2285" max="2285" width="5.33203125" style="100" customWidth="1"/>
    <col min="2286" max="2286" width="4.109375" style="100" customWidth="1"/>
    <col min="2287" max="2287" width="5.33203125" style="100" customWidth="1"/>
    <col min="2288" max="2288" width="4.109375" style="100" customWidth="1"/>
    <col min="2289" max="2289" width="6.44140625" style="100" customWidth="1"/>
    <col min="2290" max="2290" width="4.109375" style="100" customWidth="1"/>
    <col min="2291" max="2291" width="5" style="100" customWidth="1"/>
    <col min="2292" max="2292" width="4.109375" style="100" customWidth="1"/>
    <col min="2293" max="2293" width="5.109375" style="100" customWidth="1"/>
    <col min="2294" max="2294" width="4.109375" style="100" customWidth="1"/>
    <col min="2295" max="2295" width="5" style="100" customWidth="1"/>
    <col min="2296" max="2296" width="4.33203125" style="100" customWidth="1"/>
    <col min="2297" max="2298" width="5.6640625" style="100" customWidth="1"/>
    <col min="2299" max="2299" width="5.88671875" style="100" customWidth="1"/>
    <col min="2300" max="2300" width="5.5546875" style="100" customWidth="1"/>
    <col min="2301" max="2301" width="7.5546875" style="100" customWidth="1"/>
    <col min="2302" max="2303" width="5.6640625" style="100" customWidth="1"/>
    <col min="2304" max="2304" width="4.33203125" style="100" customWidth="1"/>
    <col min="2305" max="2306" width="4.109375" style="100" customWidth="1"/>
    <col min="2307" max="2307" width="8.5546875" style="100" customWidth="1"/>
    <col min="2308" max="2308" width="10.5546875" style="100" customWidth="1"/>
    <col min="2309" max="2525" width="11.44140625" style="100"/>
    <col min="2526" max="2526" width="2.5546875" style="100" customWidth="1"/>
    <col min="2527" max="2527" width="25.88671875" style="100" customWidth="1"/>
    <col min="2528" max="2528" width="12.109375" style="100" customWidth="1"/>
    <col min="2529" max="2529" width="4.109375" style="100" customWidth="1"/>
    <col min="2530" max="2530" width="6.5546875" style="100" customWidth="1"/>
    <col min="2531" max="2531" width="13.33203125" style="100" customWidth="1"/>
    <col min="2532" max="2532" width="4.6640625" style="100" customWidth="1"/>
    <col min="2533" max="2533" width="15.6640625" style="100" customWidth="1"/>
    <col min="2534" max="2534" width="5.44140625" style="100" customWidth="1"/>
    <col min="2535" max="2535" width="5.5546875" style="100" customWidth="1"/>
    <col min="2536" max="2536" width="4.6640625" style="100" customWidth="1"/>
    <col min="2537" max="2537" width="13.33203125" style="100" customWidth="1"/>
    <col min="2538" max="2538" width="6.5546875" style="100" customWidth="1"/>
    <col min="2539" max="2539" width="6.109375" style="100" customWidth="1"/>
    <col min="2540" max="2540" width="11.109375" style="100" customWidth="1"/>
    <col min="2541" max="2541" width="5.33203125" style="100" customWidth="1"/>
    <col min="2542" max="2542" width="4.109375" style="100" customWidth="1"/>
    <col min="2543" max="2543" width="5.33203125" style="100" customWidth="1"/>
    <col min="2544" max="2544" width="4.109375" style="100" customWidth="1"/>
    <col min="2545" max="2545" width="6.44140625" style="100" customWidth="1"/>
    <col min="2546" max="2546" width="4.109375" style="100" customWidth="1"/>
    <col min="2547" max="2547" width="5" style="100" customWidth="1"/>
    <col min="2548" max="2548" width="4.109375" style="100" customWidth="1"/>
    <col min="2549" max="2549" width="5.109375" style="100" customWidth="1"/>
    <col min="2550" max="2550" width="4.109375" style="100" customWidth="1"/>
    <col min="2551" max="2551" width="5" style="100" customWidth="1"/>
    <col min="2552" max="2552" width="4.33203125" style="100" customWidth="1"/>
    <col min="2553" max="2554" width="5.6640625" style="100" customWidth="1"/>
    <col min="2555" max="2555" width="5.88671875" style="100" customWidth="1"/>
    <col min="2556" max="2556" width="5.5546875" style="100" customWidth="1"/>
    <col min="2557" max="2557" width="7.5546875" style="100" customWidth="1"/>
    <col min="2558" max="2559" width="5.6640625" style="100" customWidth="1"/>
    <col min="2560" max="2560" width="4.33203125" style="100" customWidth="1"/>
    <col min="2561" max="2562" width="4.109375" style="100" customWidth="1"/>
    <col min="2563" max="2563" width="8.5546875" style="100" customWidth="1"/>
    <col min="2564" max="2564" width="10.5546875" style="100" customWidth="1"/>
    <col min="2565" max="2781" width="11.44140625" style="100"/>
    <col min="2782" max="2782" width="2.5546875" style="100" customWidth="1"/>
    <col min="2783" max="2783" width="25.88671875" style="100" customWidth="1"/>
    <col min="2784" max="2784" width="12.109375" style="100" customWidth="1"/>
    <col min="2785" max="2785" width="4.109375" style="100" customWidth="1"/>
    <col min="2786" max="2786" width="6.5546875" style="100" customWidth="1"/>
    <col min="2787" max="2787" width="13.33203125" style="100" customWidth="1"/>
    <col min="2788" max="2788" width="4.6640625" style="100" customWidth="1"/>
    <col min="2789" max="2789" width="15.6640625" style="100" customWidth="1"/>
    <col min="2790" max="2790" width="5.44140625" style="100" customWidth="1"/>
    <col min="2791" max="2791" width="5.5546875" style="100" customWidth="1"/>
    <col min="2792" max="2792" width="4.6640625" style="100" customWidth="1"/>
    <col min="2793" max="2793" width="13.33203125" style="100" customWidth="1"/>
    <col min="2794" max="2794" width="6.5546875" style="100" customWidth="1"/>
    <col min="2795" max="2795" width="6.109375" style="100" customWidth="1"/>
    <col min="2796" max="2796" width="11.109375" style="100" customWidth="1"/>
    <col min="2797" max="2797" width="5.33203125" style="100" customWidth="1"/>
    <col min="2798" max="2798" width="4.109375" style="100" customWidth="1"/>
    <col min="2799" max="2799" width="5.33203125" style="100" customWidth="1"/>
    <col min="2800" max="2800" width="4.109375" style="100" customWidth="1"/>
    <col min="2801" max="2801" width="6.44140625" style="100" customWidth="1"/>
    <col min="2802" max="2802" width="4.109375" style="100" customWidth="1"/>
    <col min="2803" max="2803" width="5" style="100" customWidth="1"/>
    <col min="2804" max="2804" width="4.109375" style="100" customWidth="1"/>
    <col min="2805" max="2805" width="5.109375" style="100" customWidth="1"/>
    <col min="2806" max="2806" width="4.109375" style="100" customWidth="1"/>
    <col min="2807" max="2807" width="5" style="100" customWidth="1"/>
    <col min="2808" max="2808" width="4.33203125" style="100" customWidth="1"/>
    <col min="2809" max="2810" width="5.6640625" style="100" customWidth="1"/>
    <col min="2811" max="2811" width="5.88671875" style="100" customWidth="1"/>
    <col min="2812" max="2812" width="5.5546875" style="100" customWidth="1"/>
    <col min="2813" max="2813" width="7.5546875" style="100" customWidth="1"/>
    <col min="2814" max="2815" width="5.6640625" style="100" customWidth="1"/>
    <col min="2816" max="2816" width="4.33203125" style="100" customWidth="1"/>
    <col min="2817" max="2818" width="4.109375" style="100" customWidth="1"/>
    <col min="2819" max="2819" width="8.5546875" style="100" customWidth="1"/>
    <col min="2820" max="2820" width="10.5546875" style="100" customWidth="1"/>
    <col min="2821" max="3037" width="11.44140625" style="100"/>
    <col min="3038" max="3038" width="2.5546875" style="100" customWidth="1"/>
    <col min="3039" max="3039" width="25.88671875" style="100" customWidth="1"/>
    <col min="3040" max="3040" width="12.109375" style="100" customWidth="1"/>
    <col min="3041" max="3041" width="4.109375" style="100" customWidth="1"/>
    <col min="3042" max="3042" width="6.5546875" style="100" customWidth="1"/>
    <col min="3043" max="3043" width="13.33203125" style="100" customWidth="1"/>
    <col min="3044" max="3044" width="4.6640625" style="100" customWidth="1"/>
    <col min="3045" max="3045" width="15.6640625" style="100" customWidth="1"/>
    <col min="3046" max="3046" width="5.44140625" style="100" customWidth="1"/>
    <col min="3047" max="3047" width="5.5546875" style="100" customWidth="1"/>
    <col min="3048" max="3048" width="4.6640625" style="100" customWidth="1"/>
    <col min="3049" max="3049" width="13.33203125" style="100" customWidth="1"/>
    <col min="3050" max="3050" width="6.5546875" style="100" customWidth="1"/>
    <col min="3051" max="3051" width="6.109375" style="100" customWidth="1"/>
    <col min="3052" max="3052" width="11.109375" style="100" customWidth="1"/>
    <col min="3053" max="3053" width="5.33203125" style="100" customWidth="1"/>
    <col min="3054" max="3054" width="4.109375" style="100" customWidth="1"/>
    <col min="3055" max="3055" width="5.33203125" style="100" customWidth="1"/>
    <col min="3056" max="3056" width="4.109375" style="100" customWidth="1"/>
    <col min="3057" max="3057" width="6.44140625" style="100" customWidth="1"/>
    <col min="3058" max="3058" width="4.109375" style="100" customWidth="1"/>
    <col min="3059" max="3059" width="5" style="100" customWidth="1"/>
    <col min="3060" max="3060" width="4.109375" style="100" customWidth="1"/>
    <col min="3061" max="3061" width="5.109375" style="100" customWidth="1"/>
    <col min="3062" max="3062" width="4.109375" style="100" customWidth="1"/>
    <col min="3063" max="3063" width="5" style="100" customWidth="1"/>
    <col min="3064" max="3064" width="4.33203125" style="100" customWidth="1"/>
    <col min="3065" max="3066" width="5.6640625" style="100" customWidth="1"/>
    <col min="3067" max="3067" width="5.88671875" style="100" customWidth="1"/>
    <col min="3068" max="3068" width="5.5546875" style="100" customWidth="1"/>
    <col min="3069" max="3069" width="7.5546875" style="100" customWidth="1"/>
    <col min="3070" max="3071" width="5.6640625" style="100" customWidth="1"/>
    <col min="3072" max="3072" width="4.33203125" style="100" customWidth="1"/>
    <col min="3073" max="3074" width="4.109375" style="100" customWidth="1"/>
    <col min="3075" max="3075" width="8.5546875" style="100" customWidth="1"/>
    <col min="3076" max="3076" width="10.5546875" style="100" customWidth="1"/>
    <col min="3077" max="3293" width="11.44140625" style="100"/>
    <col min="3294" max="3294" width="2.5546875" style="100" customWidth="1"/>
    <col min="3295" max="3295" width="25.88671875" style="100" customWidth="1"/>
    <col min="3296" max="3296" width="12.109375" style="100" customWidth="1"/>
    <col min="3297" max="3297" width="4.109375" style="100" customWidth="1"/>
    <col min="3298" max="3298" width="6.5546875" style="100" customWidth="1"/>
    <col min="3299" max="3299" width="13.33203125" style="100" customWidth="1"/>
    <col min="3300" max="3300" width="4.6640625" style="100" customWidth="1"/>
    <col min="3301" max="3301" width="15.6640625" style="100" customWidth="1"/>
    <col min="3302" max="3302" width="5.44140625" style="100" customWidth="1"/>
    <col min="3303" max="3303" width="5.5546875" style="100" customWidth="1"/>
    <col min="3304" max="3304" width="4.6640625" style="100" customWidth="1"/>
    <col min="3305" max="3305" width="13.33203125" style="100" customWidth="1"/>
    <col min="3306" max="3306" width="6.5546875" style="100" customWidth="1"/>
    <col min="3307" max="3307" width="6.109375" style="100" customWidth="1"/>
    <col min="3308" max="3308" width="11.109375" style="100" customWidth="1"/>
    <col min="3309" max="3309" width="5.33203125" style="100" customWidth="1"/>
    <col min="3310" max="3310" width="4.109375" style="100" customWidth="1"/>
    <col min="3311" max="3311" width="5.33203125" style="100" customWidth="1"/>
    <col min="3312" max="3312" width="4.109375" style="100" customWidth="1"/>
    <col min="3313" max="3313" width="6.44140625" style="100" customWidth="1"/>
    <col min="3314" max="3314" width="4.109375" style="100" customWidth="1"/>
    <col min="3315" max="3315" width="5" style="100" customWidth="1"/>
    <col min="3316" max="3316" width="4.109375" style="100" customWidth="1"/>
    <col min="3317" max="3317" width="5.109375" style="100" customWidth="1"/>
    <col min="3318" max="3318" width="4.109375" style="100" customWidth="1"/>
    <col min="3319" max="3319" width="5" style="100" customWidth="1"/>
    <col min="3320" max="3320" width="4.33203125" style="100" customWidth="1"/>
    <col min="3321" max="3322" width="5.6640625" style="100" customWidth="1"/>
    <col min="3323" max="3323" width="5.88671875" style="100" customWidth="1"/>
    <col min="3324" max="3324" width="5.5546875" style="100" customWidth="1"/>
    <col min="3325" max="3325" width="7.5546875" style="100" customWidth="1"/>
    <col min="3326" max="3327" width="5.6640625" style="100" customWidth="1"/>
    <col min="3328" max="3328" width="4.33203125" style="100" customWidth="1"/>
    <col min="3329" max="3330" width="4.109375" style="100" customWidth="1"/>
    <col min="3331" max="3331" width="8.5546875" style="100" customWidth="1"/>
    <col min="3332" max="3332" width="10.5546875" style="100" customWidth="1"/>
    <col min="3333" max="3549" width="11.44140625" style="100"/>
    <col min="3550" max="3550" width="2.5546875" style="100" customWidth="1"/>
    <col min="3551" max="3551" width="25.88671875" style="100" customWidth="1"/>
    <col min="3552" max="3552" width="12.109375" style="100" customWidth="1"/>
    <col min="3553" max="3553" width="4.109375" style="100" customWidth="1"/>
    <col min="3554" max="3554" width="6.5546875" style="100" customWidth="1"/>
    <col min="3555" max="3555" width="13.33203125" style="100" customWidth="1"/>
    <col min="3556" max="3556" width="4.6640625" style="100" customWidth="1"/>
    <col min="3557" max="3557" width="15.6640625" style="100" customWidth="1"/>
    <col min="3558" max="3558" width="5.44140625" style="100" customWidth="1"/>
    <col min="3559" max="3559" width="5.5546875" style="100" customWidth="1"/>
    <col min="3560" max="3560" width="4.6640625" style="100" customWidth="1"/>
    <col min="3561" max="3561" width="13.33203125" style="100" customWidth="1"/>
    <col min="3562" max="3562" width="6.5546875" style="100" customWidth="1"/>
    <col min="3563" max="3563" width="6.109375" style="100" customWidth="1"/>
    <col min="3564" max="3564" width="11.109375" style="100" customWidth="1"/>
    <col min="3565" max="3565" width="5.33203125" style="100" customWidth="1"/>
    <col min="3566" max="3566" width="4.109375" style="100" customWidth="1"/>
    <col min="3567" max="3567" width="5.33203125" style="100" customWidth="1"/>
    <col min="3568" max="3568" width="4.109375" style="100" customWidth="1"/>
    <col min="3569" max="3569" width="6.44140625" style="100" customWidth="1"/>
    <col min="3570" max="3570" width="4.109375" style="100" customWidth="1"/>
    <col min="3571" max="3571" width="5" style="100" customWidth="1"/>
    <col min="3572" max="3572" width="4.109375" style="100" customWidth="1"/>
    <col min="3573" max="3573" width="5.109375" style="100" customWidth="1"/>
    <col min="3574" max="3574" width="4.109375" style="100" customWidth="1"/>
    <col min="3575" max="3575" width="5" style="100" customWidth="1"/>
    <col min="3576" max="3576" width="4.33203125" style="100" customWidth="1"/>
    <col min="3577" max="3578" width="5.6640625" style="100" customWidth="1"/>
    <col min="3579" max="3579" width="5.88671875" style="100" customWidth="1"/>
    <col min="3580" max="3580" width="5.5546875" style="100" customWidth="1"/>
    <col min="3581" max="3581" width="7.5546875" style="100" customWidth="1"/>
    <col min="3582" max="3583" width="5.6640625" style="100" customWidth="1"/>
    <col min="3584" max="3584" width="4.33203125" style="100" customWidth="1"/>
    <col min="3585" max="3586" width="4.109375" style="100" customWidth="1"/>
    <col min="3587" max="3587" width="8.5546875" style="100" customWidth="1"/>
    <col min="3588" max="3588" width="10.5546875" style="100" customWidth="1"/>
    <col min="3589" max="3805" width="11.44140625" style="100"/>
    <col min="3806" max="3806" width="2.5546875" style="100" customWidth="1"/>
    <col min="3807" max="3807" width="25.88671875" style="100" customWidth="1"/>
    <col min="3808" max="3808" width="12.109375" style="100" customWidth="1"/>
    <col min="3809" max="3809" width="4.109375" style="100" customWidth="1"/>
    <col min="3810" max="3810" width="6.5546875" style="100" customWidth="1"/>
    <col min="3811" max="3811" width="13.33203125" style="100" customWidth="1"/>
    <col min="3812" max="3812" width="4.6640625" style="100" customWidth="1"/>
    <col min="3813" max="3813" width="15.6640625" style="100" customWidth="1"/>
    <col min="3814" max="3814" width="5.44140625" style="100" customWidth="1"/>
    <col min="3815" max="3815" width="5.5546875" style="100" customWidth="1"/>
    <col min="3816" max="3816" width="4.6640625" style="100" customWidth="1"/>
    <col min="3817" max="3817" width="13.33203125" style="100" customWidth="1"/>
    <col min="3818" max="3818" width="6.5546875" style="100" customWidth="1"/>
    <col min="3819" max="3819" width="6.109375" style="100" customWidth="1"/>
    <col min="3820" max="3820" width="11.109375" style="100" customWidth="1"/>
    <col min="3821" max="3821" width="5.33203125" style="100" customWidth="1"/>
    <col min="3822" max="3822" width="4.109375" style="100" customWidth="1"/>
    <col min="3823" max="3823" width="5.33203125" style="100" customWidth="1"/>
    <col min="3824" max="3824" width="4.109375" style="100" customWidth="1"/>
    <col min="3825" max="3825" width="6.44140625" style="100" customWidth="1"/>
    <col min="3826" max="3826" width="4.109375" style="100" customWidth="1"/>
    <col min="3827" max="3827" width="5" style="100" customWidth="1"/>
    <col min="3828" max="3828" width="4.109375" style="100" customWidth="1"/>
    <col min="3829" max="3829" width="5.109375" style="100" customWidth="1"/>
    <col min="3830" max="3830" width="4.109375" style="100" customWidth="1"/>
    <col min="3831" max="3831" width="5" style="100" customWidth="1"/>
    <col min="3832" max="3832" width="4.33203125" style="100" customWidth="1"/>
    <col min="3833" max="3834" width="5.6640625" style="100" customWidth="1"/>
    <col min="3835" max="3835" width="5.88671875" style="100" customWidth="1"/>
    <col min="3836" max="3836" width="5.5546875" style="100" customWidth="1"/>
    <col min="3837" max="3837" width="7.5546875" style="100" customWidth="1"/>
    <col min="3838" max="3839" width="5.6640625" style="100" customWidth="1"/>
    <col min="3840" max="3840" width="4.33203125" style="100" customWidth="1"/>
    <col min="3841" max="3842" width="4.109375" style="100" customWidth="1"/>
    <col min="3843" max="3843" width="8.5546875" style="100" customWidth="1"/>
    <col min="3844" max="3844" width="10.5546875" style="100" customWidth="1"/>
    <col min="3845" max="4061" width="11.44140625" style="100"/>
    <col min="4062" max="4062" width="2.5546875" style="100" customWidth="1"/>
    <col min="4063" max="4063" width="25.88671875" style="100" customWidth="1"/>
    <col min="4064" max="4064" width="12.109375" style="100" customWidth="1"/>
    <col min="4065" max="4065" width="4.109375" style="100" customWidth="1"/>
    <col min="4066" max="4066" width="6.5546875" style="100" customWidth="1"/>
    <col min="4067" max="4067" width="13.33203125" style="100" customWidth="1"/>
    <col min="4068" max="4068" width="4.6640625" style="100" customWidth="1"/>
    <col min="4069" max="4069" width="15.6640625" style="100" customWidth="1"/>
    <col min="4070" max="4070" width="5.44140625" style="100" customWidth="1"/>
    <col min="4071" max="4071" width="5.5546875" style="100" customWidth="1"/>
    <col min="4072" max="4072" width="4.6640625" style="100" customWidth="1"/>
    <col min="4073" max="4073" width="13.33203125" style="100" customWidth="1"/>
    <col min="4074" max="4074" width="6.5546875" style="100" customWidth="1"/>
    <col min="4075" max="4075" width="6.109375" style="100" customWidth="1"/>
    <col min="4076" max="4076" width="11.109375" style="100" customWidth="1"/>
    <col min="4077" max="4077" width="5.33203125" style="100" customWidth="1"/>
    <col min="4078" max="4078" width="4.109375" style="100" customWidth="1"/>
    <col min="4079" max="4079" width="5.33203125" style="100" customWidth="1"/>
    <col min="4080" max="4080" width="4.109375" style="100" customWidth="1"/>
    <col min="4081" max="4081" width="6.44140625" style="100" customWidth="1"/>
    <col min="4082" max="4082" width="4.109375" style="100" customWidth="1"/>
    <col min="4083" max="4083" width="5" style="100" customWidth="1"/>
    <col min="4084" max="4084" width="4.109375" style="100" customWidth="1"/>
    <col min="4085" max="4085" width="5.109375" style="100" customWidth="1"/>
    <col min="4086" max="4086" width="4.109375" style="100" customWidth="1"/>
    <col min="4087" max="4087" width="5" style="100" customWidth="1"/>
    <col min="4088" max="4088" width="4.33203125" style="100" customWidth="1"/>
    <col min="4089" max="4090" width="5.6640625" style="100" customWidth="1"/>
    <col min="4091" max="4091" width="5.88671875" style="100" customWidth="1"/>
    <col min="4092" max="4092" width="5.5546875" style="100" customWidth="1"/>
    <col min="4093" max="4093" width="7.5546875" style="100" customWidth="1"/>
    <col min="4094" max="4095" width="5.6640625" style="100" customWidth="1"/>
    <col min="4096" max="4096" width="4.33203125" style="100" customWidth="1"/>
    <col min="4097" max="4098" width="4.109375" style="100" customWidth="1"/>
    <col min="4099" max="4099" width="8.5546875" style="100" customWidth="1"/>
    <col min="4100" max="4100" width="10.5546875" style="100" customWidth="1"/>
    <col min="4101" max="4317" width="11.44140625" style="100"/>
    <col min="4318" max="4318" width="2.5546875" style="100" customWidth="1"/>
    <col min="4319" max="4319" width="25.88671875" style="100" customWidth="1"/>
    <col min="4320" max="4320" width="12.109375" style="100" customWidth="1"/>
    <col min="4321" max="4321" width="4.109375" style="100" customWidth="1"/>
    <col min="4322" max="4322" width="6.5546875" style="100" customWidth="1"/>
    <col min="4323" max="4323" width="13.33203125" style="100" customWidth="1"/>
    <col min="4324" max="4324" width="4.6640625" style="100" customWidth="1"/>
    <col min="4325" max="4325" width="15.6640625" style="100" customWidth="1"/>
    <col min="4326" max="4326" width="5.44140625" style="100" customWidth="1"/>
    <col min="4327" max="4327" width="5.5546875" style="100" customWidth="1"/>
    <col min="4328" max="4328" width="4.6640625" style="100" customWidth="1"/>
    <col min="4329" max="4329" width="13.33203125" style="100" customWidth="1"/>
    <col min="4330" max="4330" width="6.5546875" style="100" customWidth="1"/>
    <col min="4331" max="4331" width="6.109375" style="100" customWidth="1"/>
    <col min="4332" max="4332" width="11.109375" style="100" customWidth="1"/>
    <col min="4333" max="4333" width="5.33203125" style="100" customWidth="1"/>
    <col min="4334" max="4334" width="4.109375" style="100" customWidth="1"/>
    <col min="4335" max="4335" width="5.33203125" style="100" customWidth="1"/>
    <col min="4336" max="4336" width="4.109375" style="100" customWidth="1"/>
    <col min="4337" max="4337" width="6.44140625" style="100" customWidth="1"/>
    <col min="4338" max="4338" width="4.109375" style="100" customWidth="1"/>
    <col min="4339" max="4339" width="5" style="100" customWidth="1"/>
    <col min="4340" max="4340" width="4.109375" style="100" customWidth="1"/>
    <col min="4341" max="4341" width="5.109375" style="100" customWidth="1"/>
    <col min="4342" max="4342" width="4.109375" style="100" customWidth="1"/>
    <col min="4343" max="4343" width="5" style="100" customWidth="1"/>
    <col min="4344" max="4344" width="4.33203125" style="100" customWidth="1"/>
    <col min="4345" max="4346" width="5.6640625" style="100" customWidth="1"/>
    <col min="4347" max="4347" width="5.88671875" style="100" customWidth="1"/>
    <col min="4348" max="4348" width="5.5546875" style="100" customWidth="1"/>
    <col min="4349" max="4349" width="7.5546875" style="100" customWidth="1"/>
    <col min="4350" max="4351" width="5.6640625" style="100" customWidth="1"/>
    <col min="4352" max="4352" width="4.33203125" style="100" customWidth="1"/>
    <col min="4353" max="4354" width="4.109375" style="100" customWidth="1"/>
    <col min="4355" max="4355" width="8.5546875" style="100" customWidth="1"/>
    <col min="4356" max="4356" width="10.5546875" style="100" customWidth="1"/>
    <col min="4357" max="4573" width="11.44140625" style="100"/>
    <col min="4574" max="4574" width="2.5546875" style="100" customWidth="1"/>
    <col min="4575" max="4575" width="25.88671875" style="100" customWidth="1"/>
    <col min="4576" max="4576" width="12.109375" style="100" customWidth="1"/>
    <col min="4577" max="4577" width="4.109375" style="100" customWidth="1"/>
    <col min="4578" max="4578" width="6.5546875" style="100" customWidth="1"/>
    <col min="4579" max="4579" width="13.33203125" style="100" customWidth="1"/>
    <col min="4580" max="4580" width="4.6640625" style="100" customWidth="1"/>
    <col min="4581" max="4581" width="15.6640625" style="100" customWidth="1"/>
    <col min="4582" max="4582" width="5.44140625" style="100" customWidth="1"/>
    <col min="4583" max="4583" width="5.5546875" style="100" customWidth="1"/>
    <col min="4584" max="4584" width="4.6640625" style="100" customWidth="1"/>
    <col min="4585" max="4585" width="13.33203125" style="100" customWidth="1"/>
    <col min="4586" max="4586" width="6.5546875" style="100" customWidth="1"/>
    <col min="4587" max="4587" width="6.109375" style="100" customWidth="1"/>
    <col min="4588" max="4588" width="11.109375" style="100" customWidth="1"/>
    <col min="4589" max="4589" width="5.33203125" style="100" customWidth="1"/>
    <col min="4590" max="4590" width="4.109375" style="100" customWidth="1"/>
    <col min="4591" max="4591" width="5.33203125" style="100" customWidth="1"/>
    <col min="4592" max="4592" width="4.109375" style="100" customWidth="1"/>
    <col min="4593" max="4593" width="6.44140625" style="100" customWidth="1"/>
    <col min="4594" max="4594" width="4.109375" style="100" customWidth="1"/>
    <col min="4595" max="4595" width="5" style="100" customWidth="1"/>
    <col min="4596" max="4596" width="4.109375" style="100" customWidth="1"/>
    <col min="4597" max="4597" width="5.109375" style="100" customWidth="1"/>
    <col min="4598" max="4598" width="4.109375" style="100" customWidth="1"/>
    <col min="4599" max="4599" width="5" style="100" customWidth="1"/>
    <col min="4600" max="4600" width="4.33203125" style="100" customWidth="1"/>
    <col min="4601" max="4602" width="5.6640625" style="100" customWidth="1"/>
    <col min="4603" max="4603" width="5.88671875" style="100" customWidth="1"/>
    <col min="4604" max="4604" width="5.5546875" style="100" customWidth="1"/>
    <col min="4605" max="4605" width="7.5546875" style="100" customWidth="1"/>
    <col min="4606" max="4607" width="5.6640625" style="100" customWidth="1"/>
    <col min="4608" max="4608" width="4.33203125" style="100" customWidth="1"/>
    <col min="4609" max="4610" width="4.109375" style="100" customWidth="1"/>
    <col min="4611" max="4611" width="8.5546875" style="100" customWidth="1"/>
    <col min="4612" max="4612" width="10.5546875" style="100" customWidth="1"/>
    <col min="4613" max="4829" width="11.44140625" style="100"/>
    <col min="4830" max="4830" width="2.5546875" style="100" customWidth="1"/>
    <col min="4831" max="4831" width="25.88671875" style="100" customWidth="1"/>
    <col min="4832" max="4832" width="12.109375" style="100" customWidth="1"/>
    <col min="4833" max="4833" width="4.109375" style="100" customWidth="1"/>
    <col min="4834" max="4834" width="6.5546875" style="100" customWidth="1"/>
    <col min="4835" max="4835" width="13.33203125" style="100" customWidth="1"/>
    <col min="4836" max="4836" width="4.6640625" style="100" customWidth="1"/>
    <col min="4837" max="4837" width="15.6640625" style="100" customWidth="1"/>
    <col min="4838" max="4838" width="5.44140625" style="100" customWidth="1"/>
    <col min="4839" max="4839" width="5.5546875" style="100" customWidth="1"/>
    <col min="4840" max="4840" width="4.6640625" style="100" customWidth="1"/>
    <col min="4841" max="4841" width="13.33203125" style="100" customWidth="1"/>
    <col min="4842" max="4842" width="6.5546875" style="100" customWidth="1"/>
    <col min="4843" max="4843" width="6.109375" style="100" customWidth="1"/>
    <col min="4844" max="4844" width="11.109375" style="100" customWidth="1"/>
    <col min="4845" max="4845" width="5.33203125" style="100" customWidth="1"/>
    <col min="4846" max="4846" width="4.109375" style="100" customWidth="1"/>
    <col min="4847" max="4847" width="5.33203125" style="100" customWidth="1"/>
    <col min="4848" max="4848" width="4.109375" style="100" customWidth="1"/>
    <col min="4849" max="4849" width="6.44140625" style="100" customWidth="1"/>
    <col min="4850" max="4850" width="4.109375" style="100" customWidth="1"/>
    <col min="4851" max="4851" width="5" style="100" customWidth="1"/>
    <col min="4852" max="4852" width="4.109375" style="100" customWidth="1"/>
    <col min="4853" max="4853" width="5.109375" style="100" customWidth="1"/>
    <col min="4854" max="4854" width="4.109375" style="100" customWidth="1"/>
    <col min="4855" max="4855" width="5" style="100" customWidth="1"/>
    <col min="4856" max="4856" width="4.33203125" style="100" customWidth="1"/>
    <col min="4857" max="4858" width="5.6640625" style="100" customWidth="1"/>
    <col min="4859" max="4859" width="5.88671875" style="100" customWidth="1"/>
    <col min="4860" max="4860" width="5.5546875" style="100" customWidth="1"/>
    <col min="4861" max="4861" width="7.5546875" style="100" customWidth="1"/>
    <col min="4862" max="4863" width="5.6640625" style="100" customWidth="1"/>
    <col min="4864" max="4864" width="4.33203125" style="100" customWidth="1"/>
    <col min="4865" max="4866" width="4.109375" style="100" customWidth="1"/>
    <col min="4867" max="4867" width="8.5546875" style="100" customWidth="1"/>
    <col min="4868" max="4868" width="10.5546875" style="100" customWidth="1"/>
    <col min="4869" max="5085" width="11.44140625" style="100"/>
    <col min="5086" max="5086" width="2.5546875" style="100" customWidth="1"/>
    <col min="5087" max="5087" width="25.88671875" style="100" customWidth="1"/>
    <col min="5088" max="5088" width="12.109375" style="100" customWidth="1"/>
    <col min="5089" max="5089" width="4.109375" style="100" customWidth="1"/>
    <col min="5090" max="5090" width="6.5546875" style="100" customWidth="1"/>
    <col min="5091" max="5091" width="13.33203125" style="100" customWidth="1"/>
    <col min="5092" max="5092" width="4.6640625" style="100" customWidth="1"/>
    <col min="5093" max="5093" width="15.6640625" style="100" customWidth="1"/>
    <col min="5094" max="5094" width="5.44140625" style="100" customWidth="1"/>
    <col min="5095" max="5095" width="5.5546875" style="100" customWidth="1"/>
    <col min="5096" max="5096" width="4.6640625" style="100" customWidth="1"/>
    <col min="5097" max="5097" width="13.33203125" style="100" customWidth="1"/>
    <col min="5098" max="5098" width="6.5546875" style="100" customWidth="1"/>
    <col min="5099" max="5099" width="6.109375" style="100" customWidth="1"/>
    <col min="5100" max="5100" width="11.109375" style="100" customWidth="1"/>
    <col min="5101" max="5101" width="5.33203125" style="100" customWidth="1"/>
    <col min="5102" max="5102" width="4.109375" style="100" customWidth="1"/>
    <col min="5103" max="5103" width="5.33203125" style="100" customWidth="1"/>
    <col min="5104" max="5104" width="4.109375" style="100" customWidth="1"/>
    <col min="5105" max="5105" width="6.44140625" style="100" customWidth="1"/>
    <col min="5106" max="5106" width="4.109375" style="100" customWidth="1"/>
    <col min="5107" max="5107" width="5" style="100" customWidth="1"/>
    <col min="5108" max="5108" width="4.109375" style="100" customWidth="1"/>
    <col min="5109" max="5109" width="5.109375" style="100" customWidth="1"/>
    <col min="5110" max="5110" width="4.109375" style="100" customWidth="1"/>
    <col min="5111" max="5111" width="5" style="100" customWidth="1"/>
    <col min="5112" max="5112" width="4.33203125" style="100" customWidth="1"/>
    <col min="5113" max="5114" width="5.6640625" style="100" customWidth="1"/>
    <col min="5115" max="5115" width="5.88671875" style="100" customWidth="1"/>
    <col min="5116" max="5116" width="5.5546875" style="100" customWidth="1"/>
    <col min="5117" max="5117" width="7.5546875" style="100" customWidth="1"/>
    <col min="5118" max="5119" width="5.6640625" style="100" customWidth="1"/>
    <col min="5120" max="5120" width="4.33203125" style="100" customWidth="1"/>
    <col min="5121" max="5122" width="4.109375" style="100" customWidth="1"/>
    <col min="5123" max="5123" width="8.5546875" style="100" customWidth="1"/>
    <col min="5124" max="5124" width="10.5546875" style="100" customWidth="1"/>
    <col min="5125" max="5341" width="11.44140625" style="100"/>
    <col min="5342" max="5342" width="2.5546875" style="100" customWidth="1"/>
    <col min="5343" max="5343" width="25.88671875" style="100" customWidth="1"/>
    <col min="5344" max="5344" width="12.109375" style="100" customWidth="1"/>
    <col min="5345" max="5345" width="4.109375" style="100" customWidth="1"/>
    <col min="5346" max="5346" width="6.5546875" style="100" customWidth="1"/>
    <col min="5347" max="5347" width="13.33203125" style="100" customWidth="1"/>
    <col min="5348" max="5348" width="4.6640625" style="100" customWidth="1"/>
    <col min="5349" max="5349" width="15.6640625" style="100" customWidth="1"/>
    <col min="5350" max="5350" width="5.44140625" style="100" customWidth="1"/>
    <col min="5351" max="5351" width="5.5546875" style="100" customWidth="1"/>
    <col min="5352" max="5352" width="4.6640625" style="100" customWidth="1"/>
    <col min="5353" max="5353" width="13.33203125" style="100" customWidth="1"/>
    <col min="5354" max="5354" width="6.5546875" style="100" customWidth="1"/>
    <col min="5355" max="5355" width="6.109375" style="100" customWidth="1"/>
    <col min="5356" max="5356" width="11.109375" style="100" customWidth="1"/>
    <col min="5357" max="5357" width="5.33203125" style="100" customWidth="1"/>
    <col min="5358" max="5358" width="4.109375" style="100" customWidth="1"/>
    <col min="5359" max="5359" width="5.33203125" style="100" customWidth="1"/>
    <col min="5360" max="5360" width="4.109375" style="100" customWidth="1"/>
    <col min="5361" max="5361" width="6.44140625" style="100" customWidth="1"/>
    <col min="5362" max="5362" width="4.109375" style="100" customWidth="1"/>
    <col min="5363" max="5363" width="5" style="100" customWidth="1"/>
    <col min="5364" max="5364" width="4.109375" style="100" customWidth="1"/>
    <col min="5365" max="5365" width="5.109375" style="100" customWidth="1"/>
    <col min="5366" max="5366" width="4.109375" style="100" customWidth="1"/>
    <col min="5367" max="5367" width="5" style="100" customWidth="1"/>
    <col min="5368" max="5368" width="4.33203125" style="100" customWidth="1"/>
    <col min="5369" max="5370" width="5.6640625" style="100" customWidth="1"/>
    <col min="5371" max="5371" width="5.88671875" style="100" customWidth="1"/>
    <col min="5372" max="5372" width="5.5546875" style="100" customWidth="1"/>
    <col min="5373" max="5373" width="7.5546875" style="100" customWidth="1"/>
    <col min="5374" max="5375" width="5.6640625" style="100" customWidth="1"/>
    <col min="5376" max="5376" width="4.33203125" style="100" customWidth="1"/>
    <col min="5377" max="5378" width="4.109375" style="100" customWidth="1"/>
    <col min="5379" max="5379" width="8.5546875" style="100" customWidth="1"/>
    <col min="5380" max="5380" width="10.5546875" style="100" customWidth="1"/>
    <col min="5381" max="5597" width="11.44140625" style="100"/>
    <col min="5598" max="5598" width="2.5546875" style="100" customWidth="1"/>
    <col min="5599" max="5599" width="25.88671875" style="100" customWidth="1"/>
    <col min="5600" max="5600" width="12.109375" style="100" customWidth="1"/>
    <col min="5601" max="5601" width="4.109375" style="100" customWidth="1"/>
    <col min="5602" max="5602" width="6.5546875" style="100" customWidth="1"/>
    <col min="5603" max="5603" width="13.33203125" style="100" customWidth="1"/>
    <col min="5604" max="5604" width="4.6640625" style="100" customWidth="1"/>
    <col min="5605" max="5605" width="15.6640625" style="100" customWidth="1"/>
    <col min="5606" max="5606" width="5.44140625" style="100" customWidth="1"/>
    <col min="5607" max="5607" width="5.5546875" style="100" customWidth="1"/>
    <col min="5608" max="5608" width="4.6640625" style="100" customWidth="1"/>
    <col min="5609" max="5609" width="13.33203125" style="100" customWidth="1"/>
    <col min="5610" max="5610" width="6.5546875" style="100" customWidth="1"/>
    <col min="5611" max="5611" width="6.109375" style="100" customWidth="1"/>
    <col min="5612" max="5612" width="11.109375" style="100" customWidth="1"/>
    <col min="5613" max="5613" width="5.33203125" style="100" customWidth="1"/>
    <col min="5614" max="5614" width="4.109375" style="100" customWidth="1"/>
    <col min="5615" max="5615" width="5.33203125" style="100" customWidth="1"/>
    <col min="5616" max="5616" width="4.109375" style="100" customWidth="1"/>
    <col min="5617" max="5617" width="6.44140625" style="100" customWidth="1"/>
    <col min="5618" max="5618" width="4.109375" style="100" customWidth="1"/>
    <col min="5619" max="5619" width="5" style="100" customWidth="1"/>
    <col min="5620" max="5620" width="4.109375" style="100" customWidth="1"/>
    <col min="5621" max="5621" width="5.109375" style="100" customWidth="1"/>
    <col min="5622" max="5622" width="4.109375" style="100" customWidth="1"/>
    <col min="5623" max="5623" width="5" style="100" customWidth="1"/>
    <col min="5624" max="5624" width="4.33203125" style="100" customWidth="1"/>
    <col min="5625" max="5626" width="5.6640625" style="100" customWidth="1"/>
    <col min="5627" max="5627" width="5.88671875" style="100" customWidth="1"/>
    <col min="5628" max="5628" width="5.5546875" style="100" customWidth="1"/>
    <col min="5629" max="5629" width="7.5546875" style="100" customWidth="1"/>
    <col min="5630" max="5631" width="5.6640625" style="100" customWidth="1"/>
    <col min="5632" max="5632" width="4.33203125" style="100" customWidth="1"/>
    <col min="5633" max="5634" width="4.109375" style="100" customWidth="1"/>
    <col min="5635" max="5635" width="8.5546875" style="100" customWidth="1"/>
    <col min="5636" max="5636" width="10.5546875" style="100" customWidth="1"/>
    <col min="5637" max="5853" width="11.44140625" style="100"/>
    <col min="5854" max="5854" width="2.5546875" style="100" customWidth="1"/>
    <col min="5855" max="5855" width="25.88671875" style="100" customWidth="1"/>
    <col min="5856" max="5856" width="12.109375" style="100" customWidth="1"/>
    <col min="5857" max="5857" width="4.109375" style="100" customWidth="1"/>
    <col min="5858" max="5858" width="6.5546875" style="100" customWidth="1"/>
    <col min="5859" max="5859" width="13.33203125" style="100" customWidth="1"/>
    <col min="5860" max="5860" width="4.6640625" style="100" customWidth="1"/>
    <col min="5861" max="5861" width="15.6640625" style="100" customWidth="1"/>
    <col min="5862" max="5862" width="5.44140625" style="100" customWidth="1"/>
    <col min="5863" max="5863" width="5.5546875" style="100" customWidth="1"/>
    <col min="5864" max="5864" width="4.6640625" style="100" customWidth="1"/>
    <col min="5865" max="5865" width="13.33203125" style="100" customWidth="1"/>
    <col min="5866" max="5866" width="6.5546875" style="100" customWidth="1"/>
    <col min="5867" max="5867" width="6.109375" style="100" customWidth="1"/>
    <col min="5868" max="5868" width="11.109375" style="100" customWidth="1"/>
    <col min="5869" max="5869" width="5.33203125" style="100" customWidth="1"/>
    <col min="5870" max="5870" width="4.109375" style="100" customWidth="1"/>
    <col min="5871" max="5871" width="5.33203125" style="100" customWidth="1"/>
    <col min="5872" max="5872" width="4.109375" style="100" customWidth="1"/>
    <col min="5873" max="5873" width="6.44140625" style="100" customWidth="1"/>
    <col min="5874" max="5874" width="4.109375" style="100" customWidth="1"/>
    <col min="5875" max="5875" width="5" style="100" customWidth="1"/>
    <col min="5876" max="5876" width="4.109375" style="100" customWidth="1"/>
    <col min="5877" max="5877" width="5.109375" style="100" customWidth="1"/>
    <col min="5878" max="5878" width="4.109375" style="100" customWidth="1"/>
    <col min="5879" max="5879" width="5" style="100" customWidth="1"/>
    <col min="5880" max="5880" width="4.33203125" style="100" customWidth="1"/>
    <col min="5881" max="5882" width="5.6640625" style="100" customWidth="1"/>
    <col min="5883" max="5883" width="5.88671875" style="100" customWidth="1"/>
    <col min="5884" max="5884" width="5.5546875" style="100" customWidth="1"/>
    <col min="5885" max="5885" width="7.5546875" style="100" customWidth="1"/>
    <col min="5886" max="5887" width="5.6640625" style="100" customWidth="1"/>
    <col min="5888" max="5888" width="4.33203125" style="100" customWidth="1"/>
    <col min="5889" max="5890" width="4.109375" style="100" customWidth="1"/>
    <col min="5891" max="5891" width="8.5546875" style="100" customWidth="1"/>
    <col min="5892" max="5892" width="10.5546875" style="100" customWidth="1"/>
    <col min="5893" max="6109" width="11.44140625" style="100"/>
    <col min="6110" max="6110" width="2.5546875" style="100" customWidth="1"/>
    <col min="6111" max="6111" width="25.88671875" style="100" customWidth="1"/>
    <col min="6112" max="6112" width="12.109375" style="100" customWidth="1"/>
    <col min="6113" max="6113" width="4.109375" style="100" customWidth="1"/>
    <col min="6114" max="6114" width="6.5546875" style="100" customWidth="1"/>
    <col min="6115" max="6115" width="13.33203125" style="100" customWidth="1"/>
    <col min="6116" max="6116" width="4.6640625" style="100" customWidth="1"/>
    <col min="6117" max="6117" width="15.6640625" style="100" customWidth="1"/>
    <col min="6118" max="6118" width="5.44140625" style="100" customWidth="1"/>
    <col min="6119" max="6119" width="5.5546875" style="100" customWidth="1"/>
    <col min="6120" max="6120" width="4.6640625" style="100" customWidth="1"/>
    <col min="6121" max="6121" width="13.33203125" style="100" customWidth="1"/>
    <col min="6122" max="6122" width="6.5546875" style="100" customWidth="1"/>
    <col min="6123" max="6123" width="6.109375" style="100" customWidth="1"/>
    <col min="6124" max="6124" width="11.109375" style="100" customWidth="1"/>
    <col min="6125" max="6125" width="5.33203125" style="100" customWidth="1"/>
    <col min="6126" max="6126" width="4.109375" style="100" customWidth="1"/>
    <col min="6127" max="6127" width="5.33203125" style="100" customWidth="1"/>
    <col min="6128" max="6128" width="4.109375" style="100" customWidth="1"/>
    <col min="6129" max="6129" width="6.44140625" style="100" customWidth="1"/>
    <col min="6130" max="6130" width="4.109375" style="100" customWidth="1"/>
    <col min="6131" max="6131" width="5" style="100" customWidth="1"/>
    <col min="6132" max="6132" width="4.109375" style="100" customWidth="1"/>
    <col min="6133" max="6133" width="5.109375" style="100" customWidth="1"/>
    <col min="6134" max="6134" width="4.109375" style="100" customWidth="1"/>
    <col min="6135" max="6135" width="5" style="100" customWidth="1"/>
    <col min="6136" max="6136" width="4.33203125" style="100" customWidth="1"/>
    <col min="6137" max="6138" width="5.6640625" style="100" customWidth="1"/>
    <col min="6139" max="6139" width="5.88671875" style="100" customWidth="1"/>
    <col min="6140" max="6140" width="5.5546875" style="100" customWidth="1"/>
    <col min="6141" max="6141" width="7.5546875" style="100" customWidth="1"/>
    <col min="6142" max="6143" width="5.6640625" style="100" customWidth="1"/>
    <col min="6144" max="6144" width="4.33203125" style="100" customWidth="1"/>
    <col min="6145" max="6146" width="4.109375" style="100" customWidth="1"/>
    <col min="6147" max="6147" width="8.5546875" style="100" customWidth="1"/>
    <col min="6148" max="6148" width="10.5546875" style="100" customWidth="1"/>
    <col min="6149" max="6365" width="11.44140625" style="100"/>
    <col min="6366" max="6366" width="2.5546875" style="100" customWidth="1"/>
    <col min="6367" max="6367" width="25.88671875" style="100" customWidth="1"/>
    <col min="6368" max="6368" width="12.109375" style="100" customWidth="1"/>
    <col min="6369" max="6369" width="4.109375" style="100" customWidth="1"/>
    <col min="6370" max="6370" width="6.5546875" style="100" customWidth="1"/>
    <col min="6371" max="6371" width="13.33203125" style="100" customWidth="1"/>
    <col min="6372" max="6372" width="4.6640625" style="100" customWidth="1"/>
    <col min="6373" max="6373" width="15.6640625" style="100" customWidth="1"/>
    <col min="6374" max="6374" width="5.44140625" style="100" customWidth="1"/>
    <col min="6375" max="6375" width="5.5546875" style="100" customWidth="1"/>
    <col min="6376" max="6376" width="4.6640625" style="100" customWidth="1"/>
    <col min="6377" max="6377" width="13.33203125" style="100" customWidth="1"/>
    <col min="6378" max="6378" width="6.5546875" style="100" customWidth="1"/>
    <col min="6379" max="6379" width="6.109375" style="100" customWidth="1"/>
    <col min="6380" max="6380" width="11.109375" style="100" customWidth="1"/>
    <col min="6381" max="6381" width="5.33203125" style="100" customWidth="1"/>
    <col min="6382" max="6382" width="4.109375" style="100" customWidth="1"/>
    <col min="6383" max="6383" width="5.33203125" style="100" customWidth="1"/>
    <col min="6384" max="6384" width="4.109375" style="100" customWidth="1"/>
    <col min="6385" max="6385" width="6.44140625" style="100" customWidth="1"/>
    <col min="6386" max="6386" width="4.109375" style="100" customWidth="1"/>
    <col min="6387" max="6387" width="5" style="100" customWidth="1"/>
    <col min="6388" max="6388" width="4.109375" style="100" customWidth="1"/>
    <col min="6389" max="6389" width="5.109375" style="100" customWidth="1"/>
    <col min="6390" max="6390" width="4.109375" style="100" customWidth="1"/>
    <col min="6391" max="6391" width="5" style="100" customWidth="1"/>
    <col min="6392" max="6392" width="4.33203125" style="100" customWidth="1"/>
    <col min="6393" max="6394" width="5.6640625" style="100" customWidth="1"/>
    <col min="6395" max="6395" width="5.88671875" style="100" customWidth="1"/>
    <col min="6396" max="6396" width="5.5546875" style="100" customWidth="1"/>
    <col min="6397" max="6397" width="7.5546875" style="100" customWidth="1"/>
    <col min="6398" max="6399" width="5.6640625" style="100" customWidth="1"/>
    <col min="6400" max="6400" width="4.33203125" style="100" customWidth="1"/>
    <col min="6401" max="6402" width="4.109375" style="100" customWidth="1"/>
    <col min="6403" max="6403" width="8.5546875" style="100" customWidth="1"/>
    <col min="6404" max="6404" width="10.5546875" style="100" customWidth="1"/>
    <col min="6405" max="6621" width="11.44140625" style="100"/>
    <col min="6622" max="6622" width="2.5546875" style="100" customWidth="1"/>
    <col min="6623" max="6623" width="25.88671875" style="100" customWidth="1"/>
    <col min="6624" max="6624" width="12.109375" style="100" customWidth="1"/>
    <col min="6625" max="6625" width="4.109375" style="100" customWidth="1"/>
    <col min="6626" max="6626" width="6.5546875" style="100" customWidth="1"/>
    <col min="6627" max="6627" width="13.33203125" style="100" customWidth="1"/>
    <col min="6628" max="6628" width="4.6640625" style="100" customWidth="1"/>
    <col min="6629" max="6629" width="15.6640625" style="100" customWidth="1"/>
    <col min="6630" max="6630" width="5.44140625" style="100" customWidth="1"/>
    <col min="6631" max="6631" width="5.5546875" style="100" customWidth="1"/>
    <col min="6632" max="6632" width="4.6640625" style="100" customWidth="1"/>
    <col min="6633" max="6633" width="13.33203125" style="100" customWidth="1"/>
    <col min="6634" max="6634" width="6.5546875" style="100" customWidth="1"/>
    <col min="6635" max="6635" width="6.109375" style="100" customWidth="1"/>
    <col min="6636" max="6636" width="11.109375" style="100" customWidth="1"/>
    <col min="6637" max="6637" width="5.33203125" style="100" customWidth="1"/>
    <col min="6638" max="6638" width="4.109375" style="100" customWidth="1"/>
    <col min="6639" max="6639" width="5.33203125" style="100" customWidth="1"/>
    <col min="6640" max="6640" width="4.109375" style="100" customWidth="1"/>
    <col min="6641" max="6641" width="6.44140625" style="100" customWidth="1"/>
    <col min="6642" max="6642" width="4.109375" style="100" customWidth="1"/>
    <col min="6643" max="6643" width="5" style="100" customWidth="1"/>
    <col min="6644" max="6644" width="4.109375" style="100" customWidth="1"/>
    <col min="6645" max="6645" width="5.109375" style="100" customWidth="1"/>
    <col min="6646" max="6646" width="4.109375" style="100" customWidth="1"/>
    <col min="6647" max="6647" width="5" style="100" customWidth="1"/>
    <col min="6648" max="6648" width="4.33203125" style="100" customWidth="1"/>
    <col min="6649" max="6650" width="5.6640625" style="100" customWidth="1"/>
    <col min="6651" max="6651" width="5.88671875" style="100" customWidth="1"/>
    <col min="6652" max="6652" width="5.5546875" style="100" customWidth="1"/>
    <col min="6653" max="6653" width="7.5546875" style="100" customWidth="1"/>
    <col min="6654" max="6655" width="5.6640625" style="100" customWidth="1"/>
    <col min="6656" max="6656" width="4.33203125" style="100" customWidth="1"/>
    <col min="6657" max="6658" width="4.109375" style="100" customWidth="1"/>
    <col min="6659" max="6659" width="8.5546875" style="100" customWidth="1"/>
    <col min="6660" max="6660" width="10.5546875" style="100" customWidth="1"/>
    <col min="6661" max="6877" width="11.44140625" style="100"/>
    <col min="6878" max="6878" width="2.5546875" style="100" customWidth="1"/>
    <col min="6879" max="6879" width="25.88671875" style="100" customWidth="1"/>
    <col min="6880" max="6880" width="12.109375" style="100" customWidth="1"/>
    <col min="6881" max="6881" width="4.109375" style="100" customWidth="1"/>
    <col min="6882" max="6882" width="6.5546875" style="100" customWidth="1"/>
    <col min="6883" max="6883" width="13.33203125" style="100" customWidth="1"/>
    <col min="6884" max="6884" width="4.6640625" style="100" customWidth="1"/>
    <col min="6885" max="6885" width="15.6640625" style="100" customWidth="1"/>
    <col min="6886" max="6886" width="5.44140625" style="100" customWidth="1"/>
    <col min="6887" max="6887" width="5.5546875" style="100" customWidth="1"/>
    <col min="6888" max="6888" width="4.6640625" style="100" customWidth="1"/>
    <col min="6889" max="6889" width="13.33203125" style="100" customWidth="1"/>
    <col min="6890" max="6890" width="6.5546875" style="100" customWidth="1"/>
    <col min="6891" max="6891" width="6.109375" style="100" customWidth="1"/>
    <col min="6892" max="6892" width="11.109375" style="100" customWidth="1"/>
    <col min="6893" max="6893" width="5.33203125" style="100" customWidth="1"/>
    <col min="6894" max="6894" width="4.109375" style="100" customWidth="1"/>
    <col min="6895" max="6895" width="5.33203125" style="100" customWidth="1"/>
    <col min="6896" max="6896" width="4.109375" style="100" customWidth="1"/>
    <col min="6897" max="6897" width="6.44140625" style="100" customWidth="1"/>
    <col min="6898" max="6898" width="4.109375" style="100" customWidth="1"/>
    <col min="6899" max="6899" width="5" style="100" customWidth="1"/>
    <col min="6900" max="6900" width="4.109375" style="100" customWidth="1"/>
    <col min="6901" max="6901" width="5.109375" style="100" customWidth="1"/>
    <col min="6902" max="6902" width="4.109375" style="100" customWidth="1"/>
    <col min="6903" max="6903" width="5" style="100" customWidth="1"/>
    <col min="6904" max="6904" width="4.33203125" style="100" customWidth="1"/>
    <col min="6905" max="6906" width="5.6640625" style="100" customWidth="1"/>
    <col min="6907" max="6907" width="5.88671875" style="100" customWidth="1"/>
    <col min="6908" max="6908" width="5.5546875" style="100" customWidth="1"/>
    <col min="6909" max="6909" width="7.5546875" style="100" customWidth="1"/>
    <col min="6910" max="6911" width="5.6640625" style="100" customWidth="1"/>
    <col min="6912" max="6912" width="4.33203125" style="100" customWidth="1"/>
    <col min="6913" max="6914" width="4.109375" style="100" customWidth="1"/>
    <col min="6915" max="6915" width="8.5546875" style="100" customWidth="1"/>
    <col min="6916" max="6916" width="10.5546875" style="100" customWidth="1"/>
    <col min="6917" max="7133" width="11.44140625" style="100"/>
    <col min="7134" max="7134" width="2.5546875" style="100" customWidth="1"/>
    <col min="7135" max="7135" width="25.88671875" style="100" customWidth="1"/>
    <col min="7136" max="7136" width="12.109375" style="100" customWidth="1"/>
    <col min="7137" max="7137" width="4.109375" style="100" customWidth="1"/>
    <col min="7138" max="7138" width="6.5546875" style="100" customWidth="1"/>
    <col min="7139" max="7139" width="13.33203125" style="100" customWidth="1"/>
    <col min="7140" max="7140" width="4.6640625" style="100" customWidth="1"/>
    <col min="7141" max="7141" width="15.6640625" style="100" customWidth="1"/>
    <col min="7142" max="7142" width="5.44140625" style="100" customWidth="1"/>
    <col min="7143" max="7143" width="5.5546875" style="100" customWidth="1"/>
    <col min="7144" max="7144" width="4.6640625" style="100" customWidth="1"/>
    <col min="7145" max="7145" width="13.33203125" style="100" customWidth="1"/>
    <col min="7146" max="7146" width="6.5546875" style="100" customWidth="1"/>
    <col min="7147" max="7147" width="6.109375" style="100" customWidth="1"/>
    <col min="7148" max="7148" width="11.109375" style="100" customWidth="1"/>
    <col min="7149" max="7149" width="5.33203125" style="100" customWidth="1"/>
    <col min="7150" max="7150" width="4.109375" style="100" customWidth="1"/>
    <col min="7151" max="7151" width="5.33203125" style="100" customWidth="1"/>
    <col min="7152" max="7152" width="4.109375" style="100" customWidth="1"/>
    <col min="7153" max="7153" width="6.44140625" style="100" customWidth="1"/>
    <col min="7154" max="7154" width="4.109375" style="100" customWidth="1"/>
    <col min="7155" max="7155" width="5" style="100" customWidth="1"/>
    <col min="7156" max="7156" width="4.109375" style="100" customWidth="1"/>
    <col min="7157" max="7157" width="5.109375" style="100" customWidth="1"/>
    <col min="7158" max="7158" width="4.109375" style="100" customWidth="1"/>
    <col min="7159" max="7159" width="5" style="100" customWidth="1"/>
    <col min="7160" max="7160" width="4.33203125" style="100" customWidth="1"/>
    <col min="7161" max="7162" width="5.6640625" style="100" customWidth="1"/>
    <col min="7163" max="7163" width="5.88671875" style="100" customWidth="1"/>
    <col min="7164" max="7164" width="5.5546875" style="100" customWidth="1"/>
    <col min="7165" max="7165" width="7.5546875" style="100" customWidth="1"/>
    <col min="7166" max="7167" width="5.6640625" style="100" customWidth="1"/>
    <col min="7168" max="7168" width="4.33203125" style="100" customWidth="1"/>
    <col min="7169" max="7170" width="4.109375" style="100" customWidth="1"/>
    <col min="7171" max="7171" width="8.5546875" style="100" customWidth="1"/>
    <col min="7172" max="7172" width="10.5546875" style="100" customWidth="1"/>
    <col min="7173" max="7389" width="11.44140625" style="100"/>
    <col min="7390" max="7390" width="2.5546875" style="100" customWidth="1"/>
    <col min="7391" max="7391" width="25.88671875" style="100" customWidth="1"/>
    <col min="7392" max="7392" width="12.109375" style="100" customWidth="1"/>
    <col min="7393" max="7393" width="4.109375" style="100" customWidth="1"/>
    <col min="7394" max="7394" width="6.5546875" style="100" customWidth="1"/>
    <col min="7395" max="7395" width="13.33203125" style="100" customWidth="1"/>
    <col min="7396" max="7396" width="4.6640625" style="100" customWidth="1"/>
    <col min="7397" max="7397" width="15.6640625" style="100" customWidth="1"/>
    <col min="7398" max="7398" width="5.44140625" style="100" customWidth="1"/>
    <col min="7399" max="7399" width="5.5546875" style="100" customWidth="1"/>
    <col min="7400" max="7400" width="4.6640625" style="100" customWidth="1"/>
    <col min="7401" max="7401" width="13.33203125" style="100" customWidth="1"/>
    <col min="7402" max="7402" width="6.5546875" style="100" customWidth="1"/>
    <col min="7403" max="7403" width="6.109375" style="100" customWidth="1"/>
    <col min="7404" max="7404" width="11.109375" style="100" customWidth="1"/>
    <col min="7405" max="7405" width="5.33203125" style="100" customWidth="1"/>
    <col min="7406" max="7406" width="4.109375" style="100" customWidth="1"/>
    <col min="7407" max="7407" width="5.33203125" style="100" customWidth="1"/>
    <col min="7408" max="7408" width="4.109375" style="100" customWidth="1"/>
    <col min="7409" max="7409" width="6.44140625" style="100" customWidth="1"/>
    <col min="7410" max="7410" width="4.109375" style="100" customWidth="1"/>
    <col min="7411" max="7411" width="5" style="100" customWidth="1"/>
    <col min="7412" max="7412" width="4.109375" style="100" customWidth="1"/>
    <col min="7413" max="7413" width="5.109375" style="100" customWidth="1"/>
    <col min="7414" max="7414" width="4.109375" style="100" customWidth="1"/>
    <col min="7415" max="7415" width="5" style="100" customWidth="1"/>
    <col min="7416" max="7416" width="4.33203125" style="100" customWidth="1"/>
    <col min="7417" max="7418" width="5.6640625" style="100" customWidth="1"/>
    <col min="7419" max="7419" width="5.88671875" style="100" customWidth="1"/>
    <col min="7420" max="7420" width="5.5546875" style="100" customWidth="1"/>
    <col min="7421" max="7421" width="7.5546875" style="100" customWidth="1"/>
    <col min="7422" max="7423" width="5.6640625" style="100" customWidth="1"/>
    <col min="7424" max="7424" width="4.33203125" style="100" customWidth="1"/>
    <col min="7425" max="7426" width="4.109375" style="100" customWidth="1"/>
    <col min="7427" max="7427" width="8.5546875" style="100" customWidth="1"/>
    <col min="7428" max="7428" width="10.5546875" style="100" customWidth="1"/>
    <col min="7429" max="7645" width="11.44140625" style="100"/>
    <col min="7646" max="7646" width="2.5546875" style="100" customWidth="1"/>
    <col min="7647" max="7647" width="25.88671875" style="100" customWidth="1"/>
    <col min="7648" max="7648" width="12.109375" style="100" customWidth="1"/>
    <col min="7649" max="7649" width="4.109375" style="100" customWidth="1"/>
    <col min="7650" max="7650" width="6.5546875" style="100" customWidth="1"/>
    <col min="7651" max="7651" width="13.33203125" style="100" customWidth="1"/>
    <col min="7652" max="7652" width="4.6640625" style="100" customWidth="1"/>
    <col min="7653" max="7653" width="15.6640625" style="100" customWidth="1"/>
    <col min="7654" max="7654" width="5.44140625" style="100" customWidth="1"/>
    <col min="7655" max="7655" width="5.5546875" style="100" customWidth="1"/>
    <col min="7656" max="7656" width="4.6640625" style="100" customWidth="1"/>
    <col min="7657" max="7657" width="13.33203125" style="100" customWidth="1"/>
    <col min="7658" max="7658" width="6.5546875" style="100" customWidth="1"/>
    <col min="7659" max="7659" width="6.109375" style="100" customWidth="1"/>
    <col min="7660" max="7660" width="11.109375" style="100" customWidth="1"/>
    <col min="7661" max="7661" width="5.33203125" style="100" customWidth="1"/>
    <col min="7662" max="7662" width="4.109375" style="100" customWidth="1"/>
    <col min="7663" max="7663" width="5.33203125" style="100" customWidth="1"/>
    <col min="7664" max="7664" width="4.109375" style="100" customWidth="1"/>
    <col min="7665" max="7665" width="6.44140625" style="100" customWidth="1"/>
    <col min="7666" max="7666" width="4.109375" style="100" customWidth="1"/>
    <col min="7667" max="7667" width="5" style="100" customWidth="1"/>
    <col min="7668" max="7668" width="4.109375" style="100" customWidth="1"/>
    <col min="7669" max="7669" width="5.109375" style="100" customWidth="1"/>
    <col min="7670" max="7670" width="4.109375" style="100" customWidth="1"/>
    <col min="7671" max="7671" width="5" style="100" customWidth="1"/>
    <col min="7672" max="7672" width="4.33203125" style="100" customWidth="1"/>
    <col min="7673" max="7674" width="5.6640625" style="100" customWidth="1"/>
    <col min="7675" max="7675" width="5.88671875" style="100" customWidth="1"/>
    <col min="7676" max="7676" width="5.5546875" style="100" customWidth="1"/>
    <col min="7677" max="7677" width="7.5546875" style="100" customWidth="1"/>
    <col min="7678" max="7679" width="5.6640625" style="100" customWidth="1"/>
    <col min="7680" max="7680" width="4.33203125" style="100" customWidth="1"/>
    <col min="7681" max="7682" width="4.109375" style="100" customWidth="1"/>
    <col min="7683" max="7683" width="8.5546875" style="100" customWidth="1"/>
    <col min="7684" max="7684" width="10.5546875" style="100" customWidth="1"/>
    <col min="7685" max="7901" width="11.44140625" style="100"/>
    <col min="7902" max="7902" width="2.5546875" style="100" customWidth="1"/>
    <col min="7903" max="7903" width="25.88671875" style="100" customWidth="1"/>
    <col min="7904" max="7904" width="12.109375" style="100" customWidth="1"/>
    <col min="7905" max="7905" width="4.109375" style="100" customWidth="1"/>
    <col min="7906" max="7906" width="6.5546875" style="100" customWidth="1"/>
    <col min="7907" max="7907" width="13.33203125" style="100" customWidth="1"/>
    <col min="7908" max="7908" width="4.6640625" style="100" customWidth="1"/>
    <col min="7909" max="7909" width="15.6640625" style="100" customWidth="1"/>
    <col min="7910" max="7910" width="5.44140625" style="100" customWidth="1"/>
    <col min="7911" max="7911" width="5.5546875" style="100" customWidth="1"/>
    <col min="7912" max="7912" width="4.6640625" style="100" customWidth="1"/>
    <col min="7913" max="7913" width="13.33203125" style="100" customWidth="1"/>
    <col min="7914" max="7914" width="6.5546875" style="100" customWidth="1"/>
    <col min="7915" max="7915" width="6.109375" style="100" customWidth="1"/>
    <col min="7916" max="7916" width="11.109375" style="100" customWidth="1"/>
    <col min="7917" max="7917" width="5.33203125" style="100" customWidth="1"/>
    <col min="7918" max="7918" width="4.109375" style="100" customWidth="1"/>
    <col min="7919" max="7919" width="5.33203125" style="100" customWidth="1"/>
    <col min="7920" max="7920" width="4.109375" style="100" customWidth="1"/>
    <col min="7921" max="7921" width="6.44140625" style="100" customWidth="1"/>
    <col min="7922" max="7922" width="4.109375" style="100" customWidth="1"/>
    <col min="7923" max="7923" width="5" style="100" customWidth="1"/>
    <col min="7924" max="7924" width="4.109375" style="100" customWidth="1"/>
    <col min="7925" max="7925" width="5.109375" style="100" customWidth="1"/>
    <col min="7926" max="7926" width="4.109375" style="100" customWidth="1"/>
    <col min="7927" max="7927" width="5" style="100" customWidth="1"/>
    <col min="7928" max="7928" width="4.33203125" style="100" customWidth="1"/>
    <col min="7929" max="7930" width="5.6640625" style="100" customWidth="1"/>
    <col min="7931" max="7931" width="5.88671875" style="100" customWidth="1"/>
    <col min="7932" max="7932" width="5.5546875" style="100" customWidth="1"/>
    <col min="7933" max="7933" width="7.5546875" style="100" customWidth="1"/>
    <col min="7934" max="7935" width="5.6640625" style="100" customWidth="1"/>
    <col min="7936" max="7936" width="4.33203125" style="100" customWidth="1"/>
    <col min="7937" max="7938" width="4.109375" style="100" customWidth="1"/>
    <col min="7939" max="7939" width="8.5546875" style="100" customWidth="1"/>
    <col min="7940" max="7940" width="10.5546875" style="100" customWidth="1"/>
    <col min="7941" max="8157" width="11.44140625" style="100"/>
    <col min="8158" max="8158" width="2.5546875" style="100" customWidth="1"/>
    <col min="8159" max="8159" width="25.88671875" style="100" customWidth="1"/>
    <col min="8160" max="8160" width="12.109375" style="100" customWidth="1"/>
    <col min="8161" max="8161" width="4.109375" style="100" customWidth="1"/>
    <col min="8162" max="8162" width="6.5546875" style="100" customWidth="1"/>
    <col min="8163" max="8163" width="13.33203125" style="100" customWidth="1"/>
    <col min="8164" max="8164" width="4.6640625" style="100" customWidth="1"/>
    <col min="8165" max="8165" width="15.6640625" style="100" customWidth="1"/>
    <col min="8166" max="8166" width="5.44140625" style="100" customWidth="1"/>
    <col min="8167" max="8167" width="5.5546875" style="100" customWidth="1"/>
    <col min="8168" max="8168" width="4.6640625" style="100" customWidth="1"/>
    <col min="8169" max="8169" width="13.33203125" style="100" customWidth="1"/>
    <col min="8170" max="8170" width="6.5546875" style="100" customWidth="1"/>
    <col min="8171" max="8171" width="6.109375" style="100" customWidth="1"/>
    <col min="8172" max="8172" width="11.109375" style="100" customWidth="1"/>
    <col min="8173" max="8173" width="5.33203125" style="100" customWidth="1"/>
    <col min="8174" max="8174" width="4.109375" style="100" customWidth="1"/>
    <col min="8175" max="8175" width="5.33203125" style="100" customWidth="1"/>
    <col min="8176" max="8176" width="4.109375" style="100" customWidth="1"/>
    <col min="8177" max="8177" width="6.44140625" style="100" customWidth="1"/>
    <col min="8178" max="8178" width="4.109375" style="100" customWidth="1"/>
    <col min="8179" max="8179" width="5" style="100" customWidth="1"/>
    <col min="8180" max="8180" width="4.109375" style="100" customWidth="1"/>
    <col min="8181" max="8181" width="5.109375" style="100" customWidth="1"/>
    <col min="8182" max="8182" width="4.109375" style="100" customWidth="1"/>
    <col min="8183" max="8183" width="5" style="100" customWidth="1"/>
    <col min="8184" max="8184" width="4.33203125" style="100" customWidth="1"/>
    <col min="8185" max="8186" width="5.6640625" style="100" customWidth="1"/>
    <col min="8187" max="8187" width="5.88671875" style="100" customWidth="1"/>
    <col min="8188" max="8188" width="5.5546875" style="100" customWidth="1"/>
    <col min="8189" max="8189" width="7.5546875" style="100" customWidth="1"/>
    <col min="8190" max="8191" width="5.6640625" style="100" customWidth="1"/>
    <col min="8192" max="8192" width="4.33203125" style="100" customWidth="1"/>
    <col min="8193" max="8194" width="4.109375" style="100" customWidth="1"/>
    <col min="8195" max="8195" width="8.5546875" style="100" customWidth="1"/>
    <col min="8196" max="8196" width="10.5546875" style="100" customWidth="1"/>
    <col min="8197" max="8413" width="11.44140625" style="100"/>
    <col min="8414" max="8414" width="2.5546875" style="100" customWidth="1"/>
    <col min="8415" max="8415" width="25.88671875" style="100" customWidth="1"/>
    <col min="8416" max="8416" width="12.109375" style="100" customWidth="1"/>
    <col min="8417" max="8417" width="4.109375" style="100" customWidth="1"/>
    <col min="8418" max="8418" width="6.5546875" style="100" customWidth="1"/>
    <col min="8419" max="8419" width="13.33203125" style="100" customWidth="1"/>
    <col min="8420" max="8420" width="4.6640625" style="100" customWidth="1"/>
    <col min="8421" max="8421" width="15.6640625" style="100" customWidth="1"/>
    <col min="8422" max="8422" width="5.44140625" style="100" customWidth="1"/>
    <col min="8423" max="8423" width="5.5546875" style="100" customWidth="1"/>
    <col min="8424" max="8424" width="4.6640625" style="100" customWidth="1"/>
    <col min="8425" max="8425" width="13.33203125" style="100" customWidth="1"/>
    <col min="8426" max="8426" width="6.5546875" style="100" customWidth="1"/>
    <col min="8427" max="8427" width="6.109375" style="100" customWidth="1"/>
    <col min="8428" max="8428" width="11.109375" style="100" customWidth="1"/>
    <col min="8429" max="8429" width="5.33203125" style="100" customWidth="1"/>
    <col min="8430" max="8430" width="4.109375" style="100" customWidth="1"/>
    <col min="8431" max="8431" width="5.33203125" style="100" customWidth="1"/>
    <col min="8432" max="8432" width="4.109375" style="100" customWidth="1"/>
    <col min="8433" max="8433" width="6.44140625" style="100" customWidth="1"/>
    <col min="8434" max="8434" width="4.109375" style="100" customWidth="1"/>
    <col min="8435" max="8435" width="5" style="100" customWidth="1"/>
    <col min="8436" max="8436" width="4.109375" style="100" customWidth="1"/>
    <col min="8437" max="8437" width="5.109375" style="100" customWidth="1"/>
    <col min="8438" max="8438" width="4.109375" style="100" customWidth="1"/>
    <col min="8439" max="8439" width="5" style="100" customWidth="1"/>
    <col min="8440" max="8440" width="4.33203125" style="100" customWidth="1"/>
    <col min="8441" max="8442" width="5.6640625" style="100" customWidth="1"/>
    <col min="8443" max="8443" width="5.88671875" style="100" customWidth="1"/>
    <col min="8444" max="8444" width="5.5546875" style="100" customWidth="1"/>
    <col min="8445" max="8445" width="7.5546875" style="100" customWidth="1"/>
    <col min="8446" max="8447" width="5.6640625" style="100" customWidth="1"/>
    <col min="8448" max="8448" width="4.33203125" style="100" customWidth="1"/>
    <col min="8449" max="8450" width="4.109375" style="100" customWidth="1"/>
    <col min="8451" max="8451" width="8.5546875" style="100" customWidth="1"/>
    <col min="8452" max="8452" width="10.5546875" style="100" customWidth="1"/>
    <col min="8453" max="8669" width="11.44140625" style="100"/>
    <col min="8670" max="8670" width="2.5546875" style="100" customWidth="1"/>
    <col min="8671" max="8671" width="25.88671875" style="100" customWidth="1"/>
    <col min="8672" max="8672" width="12.109375" style="100" customWidth="1"/>
    <col min="8673" max="8673" width="4.109375" style="100" customWidth="1"/>
    <col min="8674" max="8674" width="6.5546875" style="100" customWidth="1"/>
    <col min="8675" max="8675" width="13.33203125" style="100" customWidth="1"/>
    <col min="8676" max="8676" width="4.6640625" style="100" customWidth="1"/>
    <col min="8677" max="8677" width="15.6640625" style="100" customWidth="1"/>
    <col min="8678" max="8678" width="5.44140625" style="100" customWidth="1"/>
    <col min="8679" max="8679" width="5.5546875" style="100" customWidth="1"/>
    <col min="8680" max="8680" width="4.6640625" style="100" customWidth="1"/>
    <col min="8681" max="8681" width="13.33203125" style="100" customWidth="1"/>
    <col min="8682" max="8682" width="6.5546875" style="100" customWidth="1"/>
    <col min="8683" max="8683" width="6.109375" style="100" customWidth="1"/>
    <col min="8684" max="8684" width="11.109375" style="100" customWidth="1"/>
    <col min="8685" max="8685" width="5.33203125" style="100" customWidth="1"/>
    <col min="8686" max="8686" width="4.109375" style="100" customWidth="1"/>
    <col min="8687" max="8687" width="5.33203125" style="100" customWidth="1"/>
    <col min="8688" max="8688" width="4.109375" style="100" customWidth="1"/>
    <col min="8689" max="8689" width="6.44140625" style="100" customWidth="1"/>
    <col min="8690" max="8690" width="4.109375" style="100" customWidth="1"/>
    <col min="8691" max="8691" width="5" style="100" customWidth="1"/>
    <col min="8692" max="8692" width="4.109375" style="100" customWidth="1"/>
    <col min="8693" max="8693" width="5.109375" style="100" customWidth="1"/>
    <col min="8694" max="8694" width="4.109375" style="100" customWidth="1"/>
    <col min="8695" max="8695" width="5" style="100" customWidth="1"/>
    <col min="8696" max="8696" width="4.33203125" style="100" customWidth="1"/>
    <col min="8697" max="8698" width="5.6640625" style="100" customWidth="1"/>
    <col min="8699" max="8699" width="5.88671875" style="100" customWidth="1"/>
    <col min="8700" max="8700" width="5.5546875" style="100" customWidth="1"/>
    <col min="8701" max="8701" width="7.5546875" style="100" customWidth="1"/>
    <col min="8702" max="8703" width="5.6640625" style="100" customWidth="1"/>
    <col min="8704" max="8704" width="4.33203125" style="100" customWidth="1"/>
    <col min="8705" max="8706" width="4.109375" style="100" customWidth="1"/>
    <col min="8707" max="8707" width="8.5546875" style="100" customWidth="1"/>
    <col min="8708" max="8708" width="10.5546875" style="100" customWidth="1"/>
    <col min="8709" max="8925" width="11.44140625" style="100"/>
    <col min="8926" max="8926" width="2.5546875" style="100" customWidth="1"/>
    <col min="8927" max="8927" width="25.88671875" style="100" customWidth="1"/>
    <col min="8928" max="8928" width="12.109375" style="100" customWidth="1"/>
    <col min="8929" max="8929" width="4.109375" style="100" customWidth="1"/>
    <col min="8930" max="8930" width="6.5546875" style="100" customWidth="1"/>
    <col min="8931" max="8931" width="13.33203125" style="100" customWidth="1"/>
    <col min="8932" max="8932" width="4.6640625" style="100" customWidth="1"/>
    <col min="8933" max="8933" width="15.6640625" style="100" customWidth="1"/>
    <col min="8934" max="8934" width="5.44140625" style="100" customWidth="1"/>
    <col min="8935" max="8935" width="5.5546875" style="100" customWidth="1"/>
    <col min="8936" max="8936" width="4.6640625" style="100" customWidth="1"/>
    <col min="8937" max="8937" width="13.33203125" style="100" customWidth="1"/>
    <col min="8938" max="8938" width="6.5546875" style="100" customWidth="1"/>
    <col min="8939" max="8939" width="6.109375" style="100" customWidth="1"/>
    <col min="8940" max="8940" width="11.109375" style="100" customWidth="1"/>
    <col min="8941" max="8941" width="5.33203125" style="100" customWidth="1"/>
    <col min="8942" max="8942" width="4.109375" style="100" customWidth="1"/>
    <col min="8943" max="8943" width="5.33203125" style="100" customWidth="1"/>
    <col min="8944" max="8944" width="4.109375" style="100" customWidth="1"/>
    <col min="8945" max="8945" width="6.44140625" style="100" customWidth="1"/>
    <col min="8946" max="8946" width="4.109375" style="100" customWidth="1"/>
    <col min="8947" max="8947" width="5" style="100" customWidth="1"/>
    <col min="8948" max="8948" width="4.109375" style="100" customWidth="1"/>
    <col min="8949" max="8949" width="5.109375" style="100" customWidth="1"/>
    <col min="8950" max="8950" width="4.109375" style="100" customWidth="1"/>
    <col min="8951" max="8951" width="5" style="100" customWidth="1"/>
    <col min="8952" max="8952" width="4.33203125" style="100" customWidth="1"/>
    <col min="8953" max="8954" width="5.6640625" style="100" customWidth="1"/>
    <col min="8955" max="8955" width="5.88671875" style="100" customWidth="1"/>
    <col min="8956" max="8956" width="5.5546875" style="100" customWidth="1"/>
    <col min="8957" max="8957" width="7.5546875" style="100" customWidth="1"/>
    <col min="8958" max="8959" width="5.6640625" style="100" customWidth="1"/>
    <col min="8960" max="8960" width="4.33203125" style="100" customWidth="1"/>
    <col min="8961" max="8962" width="4.109375" style="100" customWidth="1"/>
    <col min="8963" max="8963" width="8.5546875" style="100" customWidth="1"/>
    <col min="8964" max="8964" width="10.5546875" style="100" customWidth="1"/>
    <col min="8965" max="9181" width="11.44140625" style="100"/>
    <col min="9182" max="9182" width="2.5546875" style="100" customWidth="1"/>
    <col min="9183" max="9183" width="25.88671875" style="100" customWidth="1"/>
    <col min="9184" max="9184" width="12.109375" style="100" customWidth="1"/>
    <col min="9185" max="9185" width="4.109375" style="100" customWidth="1"/>
    <col min="9186" max="9186" width="6.5546875" style="100" customWidth="1"/>
    <col min="9187" max="9187" width="13.33203125" style="100" customWidth="1"/>
    <col min="9188" max="9188" width="4.6640625" style="100" customWidth="1"/>
    <col min="9189" max="9189" width="15.6640625" style="100" customWidth="1"/>
    <col min="9190" max="9190" width="5.44140625" style="100" customWidth="1"/>
    <col min="9191" max="9191" width="5.5546875" style="100" customWidth="1"/>
    <col min="9192" max="9192" width="4.6640625" style="100" customWidth="1"/>
    <col min="9193" max="9193" width="13.33203125" style="100" customWidth="1"/>
    <col min="9194" max="9194" width="6.5546875" style="100" customWidth="1"/>
    <col min="9195" max="9195" width="6.109375" style="100" customWidth="1"/>
    <col min="9196" max="9196" width="11.109375" style="100" customWidth="1"/>
    <col min="9197" max="9197" width="5.33203125" style="100" customWidth="1"/>
    <col min="9198" max="9198" width="4.109375" style="100" customWidth="1"/>
    <col min="9199" max="9199" width="5.33203125" style="100" customWidth="1"/>
    <col min="9200" max="9200" width="4.109375" style="100" customWidth="1"/>
    <col min="9201" max="9201" width="6.44140625" style="100" customWidth="1"/>
    <col min="9202" max="9202" width="4.109375" style="100" customWidth="1"/>
    <col min="9203" max="9203" width="5" style="100" customWidth="1"/>
    <col min="9204" max="9204" width="4.109375" style="100" customWidth="1"/>
    <col min="9205" max="9205" width="5.109375" style="100" customWidth="1"/>
    <col min="9206" max="9206" width="4.109375" style="100" customWidth="1"/>
    <col min="9207" max="9207" width="5" style="100" customWidth="1"/>
    <col min="9208" max="9208" width="4.33203125" style="100" customWidth="1"/>
    <col min="9209" max="9210" width="5.6640625" style="100" customWidth="1"/>
    <col min="9211" max="9211" width="5.88671875" style="100" customWidth="1"/>
    <col min="9212" max="9212" width="5.5546875" style="100" customWidth="1"/>
    <col min="9213" max="9213" width="7.5546875" style="100" customWidth="1"/>
    <col min="9214" max="9215" width="5.6640625" style="100" customWidth="1"/>
    <col min="9216" max="9216" width="4.33203125" style="100" customWidth="1"/>
    <col min="9217" max="9218" width="4.109375" style="100" customWidth="1"/>
    <col min="9219" max="9219" width="8.5546875" style="100" customWidth="1"/>
    <col min="9220" max="9220" width="10.5546875" style="100" customWidth="1"/>
    <col min="9221" max="9437" width="11.44140625" style="100"/>
    <col min="9438" max="9438" width="2.5546875" style="100" customWidth="1"/>
    <col min="9439" max="9439" width="25.88671875" style="100" customWidth="1"/>
    <col min="9440" max="9440" width="12.109375" style="100" customWidth="1"/>
    <col min="9441" max="9441" width="4.109375" style="100" customWidth="1"/>
    <col min="9442" max="9442" width="6.5546875" style="100" customWidth="1"/>
    <col min="9443" max="9443" width="13.33203125" style="100" customWidth="1"/>
    <col min="9444" max="9444" width="4.6640625" style="100" customWidth="1"/>
    <col min="9445" max="9445" width="15.6640625" style="100" customWidth="1"/>
    <col min="9446" max="9446" width="5.44140625" style="100" customWidth="1"/>
    <col min="9447" max="9447" width="5.5546875" style="100" customWidth="1"/>
    <col min="9448" max="9448" width="4.6640625" style="100" customWidth="1"/>
    <col min="9449" max="9449" width="13.33203125" style="100" customWidth="1"/>
    <col min="9450" max="9450" width="6.5546875" style="100" customWidth="1"/>
    <col min="9451" max="9451" width="6.109375" style="100" customWidth="1"/>
    <col min="9452" max="9452" width="11.109375" style="100" customWidth="1"/>
    <col min="9453" max="9453" width="5.33203125" style="100" customWidth="1"/>
    <col min="9454" max="9454" width="4.109375" style="100" customWidth="1"/>
    <col min="9455" max="9455" width="5.33203125" style="100" customWidth="1"/>
    <col min="9456" max="9456" width="4.109375" style="100" customWidth="1"/>
    <col min="9457" max="9457" width="6.44140625" style="100" customWidth="1"/>
    <col min="9458" max="9458" width="4.109375" style="100" customWidth="1"/>
    <col min="9459" max="9459" width="5" style="100" customWidth="1"/>
    <col min="9460" max="9460" width="4.109375" style="100" customWidth="1"/>
    <col min="9461" max="9461" width="5.109375" style="100" customWidth="1"/>
    <col min="9462" max="9462" width="4.109375" style="100" customWidth="1"/>
    <col min="9463" max="9463" width="5" style="100" customWidth="1"/>
    <col min="9464" max="9464" width="4.33203125" style="100" customWidth="1"/>
    <col min="9465" max="9466" width="5.6640625" style="100" customWidth="1"/>
    <col min="9467" max="9467" width="5.88671875" style="100" customWidth="1"/>
    <col min="9468" max="9468" width="5.5546875" style="100" customWidth="1"/>
    <col min="9469" max="9469" width="7.5546875" style="100" customWidth="1"/>
    <col min="9470" max="9471" width="5.6640625" style="100" customWidth="1"/>
    <col min="9472" max="9472" width="4.33203125" style="100" customWidth="1"/>
    <col min="9473" max="9474" width="4.109375" style="100" customWidth="1"/>
    <col min="9475" max="9475" width="8.5546875" style="100" customWidth="1"/>
    <col min="9476" max="9476" width="10.5546875" style="100" customWidth="1"/>
    <col min="9477" max="9693" width="11.44140625" style="100"/>
    <col min="9694" max="9694" width="2.5546875" style="100" customWidth="1"/>
    <col min="9695" max="9695" width="25.88671875" style="100" customWidth="1"/>
    <col min="9696" max="9696" width="12.109375" style="100" customWidth="1"/>
    <col min="9697" max="9697" width="4.109375" style="100" customWidth="1"/>
    <col min="9698" max="9698" width="6.5546875" style="100" customWidth="1"/>
    <col min="9699" max="9699" width="13.33203125" style="100" customWidth="1"/>
    <col min="9700" max="9700" width="4.6640625" style="100" customWidth="1"/>
    <col min="9701" max="9701" width="15.6640625" style="100" customWidth="1"/>
    <col min="9702" max="9702" width="5.44140625" style="100" customWidth="1"/>
    <col min="9703" max="9703" width="5.5546875" style="100" customWidth="1"/>
    <col min="9704" max="9704" width="4.6640625" style="100" customWidth="1"/>
    <col min="9705" max="9705" width="13.33203125" style="100" customWidth="1"/>
    <col min="9706" max="9706" width="6.5546875" style="100" customWidth="1"/>
    <col min="9707" max="9707" width="6.109375" style="100" customWidth="1"/>
    <col min="9708" max="9708" width="11.109375" style="100" customWidth="1"/>
    <col min="9709" max="9709" width="5.33203125" style="100" customWidth="1"/>
    <col min="9710" max="9710" width="4.109375" style="100" customWidth="1"/>
    <col min="9711" max="9711" width="5.33203125" style="100" customWidth="1"/>
    <col min="9712" max="9712" width="4.109375" style="100" customWidth="1"/>
    <col min="9713" max="9713" width="6.44140625" style="100" customWidth="1"/>
    <col min="9714" max="9714" width="4.109375" style="100" customWidth="1"/>
    <col min="9715" max="9715" width="5" style="100" customWidth="1"/>
    <col min="9716" max="9716" width="4.109375" style="100" customWidth="1"/>
    <col min="9717" max="9717" width="5.109375" style="100" customWidth="1"/>
    <col min="9718" max="9718" width="4.109375" style="100" customWidth="1"/>
    <col min="9719" max="9719" width="5" style="100" customWidth="1"/>
    <col min="9720" max="9720" width="4.33203125" style="100" customWidth="1"/>
    <col min="9721" max="9722" width="5.6640625" style="100" customWidth="1"/>
    <col min="9723" max="9723" width="5.88671875" style="100" customWidth="1"/>
    <col min="9724" max="9724" width="5.5546875" style="100" customWidth="1"/>
    <col min="9725" max="9725" width="7.5546875" style="100" customWidth="1"/>
    <col min="9726" max="9727" width="5.6640625" style="100" customWidth="1"/>
    <col min="9728" max="9728" width="4.33203125" style="100" customWidth="1"/>
    <col min="9729" max="9730" width="4.109375" style="100" customWidth="1"/>
    <col min="9731" max="9731" width="8.5546875" style="100" customWidth="1"/>
    <col min="9732" max="9732" width="10.5546875" style="100" customWidth="1"/>
    <col min="9733" max="9949" width="11.44140625" style="100"/>
    <col min="9950" max="9950" width="2.5546875" style="100" customWidth="1"/>
    <col min="9951" max="9951" width="25.88671875" style="100" customWidth="1"/>
    <col min="9952" max="9952" width="12.109375" style="100" customWidth="1"/>
    <col min="9953" max="9953" width="4.109375" style="100" customWidth="1"/>
    <col min="9954" max="9954" width="6.5546875" style="100" customWidth="1"/>
    <col min="9955" max="9955" width="13.33203125" style="100" customWidth="1"/>
    <col min="9956" max="9956" width="4.6640625" style="100" customWidth="1"/>
    <col min="9957" max="9957" width="15.6640625" style="100" customWidth="1"/>
    <col min="9958" max="9958" width="5.44140625" style="100" customWidth="1"/>
    <col min="9959" max="9959" width="5.5546875" style="100" customWidth="1"/>
    <col min="9960" max="9960" width="4.6640625" style="100" customWidth="1"/>
    <col min="9961" max="9961" width="13.33203125" style="100" customWidth="1"/>
    <col min="9962" max="9962" width="6.5546875" style="100" customWidth="1"/>
    <col min="9963" max="9963" width="6.109375" style="100" customWidth="1"/>
    <col min="9964" max="9964" width="11.109375" style="100" customWidth="1"/>
    <col min="9965" max="9965" width="5.33203125" style="100" customWidth="1"/>
    <col min="9966" max="9966" width="4.109375" style="100" customWidth="1"/>
    <col min="9967" max="9967" width="5.33203125" style="100" customWidth="1"/>
    <col min="9968" max="9968" width="4.109375" style="100" customWidth="1"/>
    <col min="9969" max="9969" width="6.44140625" style="100" customWidth="1"/>
    <col min="9970" max="9970" width="4.109375" style="100" customWidth="1"/>
    <col min="9971" max="9971" width="5" style="100" customWidth="1"/>
    <col min="9972" max="9972" width="4.109375" style="100" customWidth="1"/>
    <col min="9973" max="9973" width="5.109375" style="100" customWidth="1"/>
    <col min="9974" max="9974" width="4.109375" style="100" customWidth="1"/>
    <col min="9975" max="9975" width="5" style="100" customWidth="1"/>
    <col min="9976" max="9976" width="4.33203125" style="100" customWidth="1"/>
    <col min="9977" max="9978" width="5.6640625" style="100" customWidth="1"/>
    <col min="9979" max="9979" width="5.88671875" style="100" customWidth="1"/>
    <col min="9980" max="9980" width="5.5546875" style="100" customWidth="1"/>
    <col min="9981" max="9981" width="7.5546875" style="100" customWidth="1"/>
    <col min="9982" max="9983" width="5.6640625" style="100" customWidth="1"/>
    <col min="9984" max="9984" width="4.33203125" style="100" customWidth="1"/>
    <col min="9985" max="9986" width="4.109375" style="100" customWidth="1"/>
    <col min="9987" max="9987" width="8.5546875" style="100" customWidth="1"/>
    <col min="9988" max="9988" width="10.5546875" style="100" customWidth="1"/>
    <col min="9989" max="10205" width="11.44140625" style="100"/>
    <col min="10206" max="10206" width="2.5546875" style="100" customWidth="1"/>
    <col min="10207" max="10207" width="25.88671875" style="100" customWidth="1"/>
    <col min="10208" max="10208" width="12.109375" style="100" customWidth="1"/>
    <col min="10209" max="10209" width="4.109375" style="100" customWidth="1"/>
    <col min="10210" max="10210" width="6.5546875" style="100" customWidth="1"/>
    <col min="10211" max="10211" width="13.33203125" style="100" customWidth="1"/>
    <col min="10212" max="10212" width="4.6640625" style="100" customWidth="1"/>
    <col min="10213" max="10213" width="15.6640625" style="100" customWidth="1"/>
    <col min="10214" max="10214" width="5.44140625" style="100" customWidth="1"/>
    <col min="10215" max="10215" width="5.5546875" style="100" customWidth="1"/>
    <col min="10216" max="10216" width="4.6640625" style="100" customWidth="1"/>
    <col min="10217" max="10217" width="13.33203125" style="100" customWidth="1"/>
    <col min="10218" max="10218" width="6.5546875" style="100" customWidth="1"/>
    <col min="10219" max="10219" width="6.109375" style="100" customWidth="1"/>
    <col min="10220" max="10220" width="11.109375" style="100" customWidth="1"/>
    <col min="10221" max="10221" width="5.33203125" style="100" customWidth="1"/>
    <col min="10222" max="10222" width="4.109375" style="100" customWidth="1"/>
    <col min="10223" max="10223" width="5.33203125" style="100" customWidth="1"/>
    <col min="10224" max="10224" width="4.109375" style="100" customWidth="1"/>
    <col min="10225" max="10225" width="6.44140625" style="100" customWidth="1"/>
    <col min="10226" max="10226" width="4.109375" style="100" customWidth="1"/>
    <col min="10227" max="10227" width="5" style="100" customWidth="1"/>
    <col min="10228" max="10228" width="4.109375" style="100" customWidth="1"/>
    <col min="10229" max="10229" width="5.109375" style="100" customWidth="1"/>
    <col min="10230" max="10230" width="4.109375" style="100" customWidth="1"/>
    <col min="10231" max="10231" width="5" style="100" customWidth="1"/>
    <col min="10232" max="10232" width="4.33203125" style="100" customWidth="1"/>
    <col min="10233" max="10234" width="5.6640625" style="100" customWidth="1"/>
    <col min="10235" max="10235" width="5.88671875" style="100" customWidth="1"/>
    <col min="10236" max="10236" width="5.5546875" style="100" customWidth="1"/>
    <col min="10237" max="10237" width="7.5546875" style="100" customWidth="1"/>
    <col min="10238" max="10239" width="5.6640625" style="100" customWidth="1"/>
    <col min="10240" max="10240" width="4.33203125" style="100" customWidth="1"/>
    <col min="10241" max="10242" width="4.109375" style="100" customWidth="1"/>
    <col min="10243" max="10243" width="8.5546875" style="100" customWidth="1"/>
    <col min="10244" max="10244" width="10.5546875" style="100" customWidth="1"/>
    <col min="10245" max="10461" width="11.44140625" style="100"/>
    <col min="10462" max="10462" width="2.5546875" style="100" customWidth="1"/>
    <col min="10463" max="10463" width="25.88671875" style="100" customWidth="1"/>
    <col min="10464" max="10464" width="12.109375" style="100" customWidth="1"/>
    <col min="10465" max="10465" width="4.109375" style="100" customWidth="1"/>
    <col min="10466" max="10466" width="6.5546875" style="100" customWidth="1"/>
    <col min="10467" max="10467" width="13.33203125" style="100" customWidth="1"/>
    <col min="10468" max="10468" width="4.6640625" style="100" customWidth="1"/>
    <col min="10469" max="10469" width="15.6640625" style="100" customWidth="1"/>
    <col min="10470" max="10470" width="5.44140625" style="100" customWidth="1"/>
    <col min="10471" max="10471" width="5.5546875" style="100" customWidth="1"/>
    <col min="10472" max="10472" width="4.6640625" style="100" customWidth="1"/>
    <col min="10473" max="10473" width="13.33203125" style="100" customWidth="1"/>
    <col min="10474" max="10474" width="6.5546875" style="100" customWidth="1"/>
    <col min="10475" max="10475" width="6.109375" style="100" customWidth="1"/>
    <col min="10476" max="10476" width="11.109375" style="100" customWidth="1"/>
    <col min="10477" max="10477" width="5.33203125" style="100" customWidth="1"/>
    <col min="10478" max="10478" width="4.109375" style="100" customWidth="1"/>
    <col min="10479" max="10479" width="5.33203125" style="100" customWidth="1"/>
    <col min="10480" max="10480" width="4.109375" style="100" customWidth="1"/>
    <col min="10481" max="10481" width="6.44140625" style="100" customWidth="1"/>
    <col min="10482" max="10482" width="4.109375" style="100" customWidth="1"/>
    <col min="10483" max="10483" width="5" style="100" customWidth="1"/>
    <col min="10484" max="10484" width="4.109375" style="100" customWidth="1"/>
    <col min="10485" max="10485" width="5.109375" style="100" customWidth="1"/>
    <col min="10486" max="10486" width="4.109375" style="100" customWidth="1"/>
    <col min="10487" max="10487" width="5" style="100" customWidth="1"/>
    <col min="10488" max="10488" width="4.33203125" style="100" customWidth="1"/>
    <col min="10489" max="10490" width="5.6640625" style="100" customWidth="1"/>
    <col min="10491" max="10491" width="5.88671875" style="100" customWidth="1"/>
    <col min="10492" max="10492" width="5.5546875" style="100" customWidth="1"/>
    <col min="10493" max="10493" width="7.5546875" style="100" customWidth="1"/>
    <col min="10494" max="10495" width="5.6640625" style="100" customWidth="1"/>
    <col min="10496" max="10496" width="4.33203125" style="100" customWidth="1"/>
    <col min="10497" max="10498" width="4.109375" style="100" customWidth="1"/>
    <col min="10499" max="10499" width="8.5546875" style="100" customWidth="1"/>
    <col min="10500" max="10500" width="10.5546875" style="100" customWidth="1"/>
    <col min="10501" max="10717" width="11.44140625" style="100"/>
    <col min="10718" max="10718" width="2.5546875" style="100" customWidth="1"/>
    <col min="10719" max="10719" width="25.88671875" style="100" customWidth="1"/>
    <col min="10720" max="10720" width="12.109375" style="100" customWidth="1"/>
    <col min="10721" max="10721" width="4.109375" style="100" customWidth="1"/>
    <col min="10722" max="10722" width="6.5546875" style="100" customWidth="1"/>
    <col min="10723" max="10723" width="13.33203125" style="100" customWidth="1"/>
    <col min="10724" max="10724" width="4.6640625" style="100" customWidth="1"/>
    <col min="10725" max="10725" width="15.6640625" style="100" customWidth="1"/>
    <col min="10726" max="10726" width="5.44140625" style="100" customWidth="1"/>
    <col min="10727" max="10727" width="5.5546875" style="100" customWidth="1"/>
    <col min="10728" max="10728" width="4.6640625" style="100" customWidth="1"/>
    <col min="10729" max="10729" width="13.33203125" style="100" customWidth="1"/>
    <col min="10730" max="10730" width="6.5546875" style="100" customWidth="1"/>
    <col min="10731" max="10731" width="6.109375" style="100" customWidth="1"/>
    <col min="10732" max="10732" width="11.109375" style="100" customWidth="1"/>
    <col min="10733" max="10733" width="5.33203125" style="100" customWidth="1"/>
    <col min="10734" max="10734" width="4.109375" style="100" customWidth="1"/>
    <col min="10735" max="10735" width="5.33203125" style="100" customWidth="1"/>
    <col min="10736" max="10736" width="4.109375" style="100" customWidth="1"/>
    <col min="10737" max="10737" width="6.44140625" style="100" customWidth="1"/>
    <col min="10738" max="10738" width="4.109375" style="100" customWidth="1"/>
    <col min="10739" max="10739" width="5" style="100" customWidth="1"/>
    <col min="10740" max="10740" width="4.109375" style="100" customWidth="1"/>
    <col min="10741" max="10741" width="5.109375" style="100" customWidth="1"/>
    <col min="10742" max="10742" width="4.109375" style="100" customWidth="1"/>
    <col min="10743" max="10743" width="5" style="100" customWidth="1"/>
    <col min="10744" max="10744" width="4.33203125" style="100" customWidth="1"/>
    <col min="10745" max="10746" width="5.6640625" style="100" customWidth="1"/>
    <col min="10747" max="10747" width="5.88671875" style="100" customWidth="1"/>
    <col min="10748" max="10748" width="5.5546875" style="100" customWidth="1"/>
    <col min="10749" max="10749" width="7.5546875" style="100" customWidth="1"/>
    <col min="10750" max="10751" width="5.6640625" style="100" customWidth="1"/>
    <col min="10752" max="10752" width="4.33203125" style="100" customWidth="1"/>
    <col min="10753" max="10754" width="4.109375" style="100" customWidth="1"/>
    <col min="10755" max="10755" width="8.5546875" style="100" customWidth="1"/>
    <col min="10756" max="10756" width="10.5546875" style="100" customWidth="1"/>
    <col min="10757" max="10973" width="11.44140625" style="100"/>
    <col min="10974" max="10974" width="2.5546875" style="100" customWidth="1"/>
    <col min="10975" max="10975" width="25.88671875" style="100" customWidth="1"/>
    <col min="10976" max="10976" width="12.109375" style="100" customWidth="1"/>
    <col min="10977" max="10977" width="4.109375" style="100" customWidth="1"/>
    <col min="10978" max="10978" width="6.5546875" style="100" customWidth="1"/>
    <col min="10979" max="10979" width="13.33203125" style="100" customWidth="1"/>
    <col min="10980" max="10980" width="4.6640625" style="100" customWidth="1"/>
    <col min="10981" max="10981" width="15.6640625" style="100" customWidth="1"/>
    <col min="10982" max="10982" width="5.44140625" style="100" customWidth="1"/>
    <col min="10983" max="10983" width="5.5546875" style="100" customWidth="1"/>
    <col min="10984" max="10984" width="4.6640625" style="100" customWidth="1"/>
    <col min="10985" max="10985" width="13.33203125" style="100" customWidth="1"/>
    <col min="10986" max="10986" width="6.5546875" style="100" customWidth="1"/>
    <col min="10987" max="10987" width="6.109375" style="100" customWidth="1"/>
    <col min="10988" max="10988" width="11.109375" style="100" customWidth="1"/>
    <col min="10989" max="10989" width="5.33203125" style="100" customWidth="1"/>
    <col min="10990" max="10990" width="4.109375" style="100" customWidth="1"/>
    <col min="10991" max="10991" width="5.33203125" style="100" customWidth="1"/>
    <col min="10992" max="10992" width="4.109375" style="100" customWidth="1"/>
    <col min="10993" max="10993" width="6.44140625" style="100" customWidth="1"/>
    <col min="10994" max="10994" width="4.109375" style="100" customWidth="1"/>
    <col min="10995" max="10995" width="5" style="100" customWidth="1"/>
    <col min="10996" max="10996" width="4.109375" style="100" customWidth="1"/>
    <col min="10997" max="10997" width="5.109375" style="100" customWidth="1"/>
    <col min="10998" max="10998" width="4.109375" style="100" customWidth="1"/>
    <col min="10999" max="10999" width="5" style="100" customWidth="1"/>
    <col min="11000" max="11000" width="4.33203125" style="100" customWidth="1"/>
    <col min="11001" max="11002" width="5.6640625" style="100" customWidth="1"/>
    <col min="11003" max="11003" width="5.88671875" style="100" customWidth="1"/>
    <col min="11004" max="11004" width="5.5546875" style="100" customWidth="1"/>
    <col min="11005" max="11005" width="7.5546875" style="100" customWidth="1"/>
    <col min="11006" max="11007" width="5.6640625" style="100" customWidth="1"/>
    <col min="11008" max="11008" width="4.33203125" style="100" customWidth="1"/>
    <col min="11009" max="11010" width="4.109375" style="100" customWidth="1"/>
    <col min="11011" max="11011" width="8.5546875" style="100" customWidth="1"/>
    <col min="11012" max="11012" width="10.5546875" style="100" customWidth="1"/>
    <col min="11013" max="11229" width="11.44140625" style="100"/>
    <col min="11230" max="11230" width="2.5546875" style="100" customWidth="1"/>
    <col min="11231" max="11231" width="25.88671875" style="100" customWidth="1"/>
    <col min="11232" max="11232" width="12.109375" style="100" customWidth="1"/>
    <col min="11233" max="11233" width="4.109375" style="100" customWidth="1"/>
    <col min="11234" max="11234" width="6.5546875" style="100" customWidth="1"/>
    <col min="11235" max="11235" width="13.33203125" style="100" customWidth="1"/>
    <col min="11236" max="11236" width="4.6640625" style="100" customWidth="1"/>
    <col min="11237" max="11237" width="15.6640625" style="100" customWidth="1"/>
    <col min="11238" max="11238" width="5.44140625" style="100" customWidth="1"/>
    <col min="11239" max="11239" width="5.5546875" style="100" customWidth="1"/>
    <col min="11240" max="11240" width="4.6640625" style="100" customWidth="1"/>
    <col min="11241" max="11241" width="13.33203125" style="100" customWidth="1"/>
    <col min="11242" max="11242" width="6.5546875" style="100" customWidth="1"/>
    <col min="11243" max="11243" width="6.109375" style="100" customWidth="1"/>
    <col min="11244" max="11244" width="11.109375" style="100" customWidth="1"/>
    <col min="11245" max="11245" width="5.33203125" style="100" customWidth="1"/>
    <col min="11246" max="11246" width="4.109375" style="100" customWidth="1"/>
    <col min="11247" max="11247" width="5.33203125" style="100" customWidth="1"/>
    <col min="11248" max="11248" width="4.109375" style="100" customWidth="1"/>
    <col min="11249" max="11249" width="6.44140625" style="100" customWidth="1"/>
    <col min="11250" max="11250" width="4.109375" style="100" customWidth="1"/>
    <col min="11251" max="11251" width="5" style="100" customWidth="1"/>
    <col min="11252" max="11252" width="4.109375" style="100" customWidth="1"/>
    <col min="11253" max="11253" width="5.109375" style="100" customWidth="1"/>
    <col min="11254" max="11254" width="4.109375" style="100" customWidth="1"/>
    <col min="11255" max="11255" width="5" style="100" customWidth="1"/>
    <col min="11256" max="11256" width="4.33203125" style="100" customWidth="1"/>
    <col min="11257" max="11258" width="5.6640625" style="100" customWidth="1"/>
    <col min="11259" max="11259" width="5.88671875" style="100" customWidth="1"/>
    <col min="11260" max="11260" width="5.5546875" style="100" customWidth="1"/>
    <col min="11261" max="11261" width="7.5546875" style="100" customWidth="1"/>
    <col min="11262" max="11263" width="5.6640625" style="100" customWidth="1"/>
    <col min="11264" max="11264" width="4.33203125" style="100" customWidth="1"/>
    <col min="11265" max="11266" width="4.109375" style="100" customWidth="1"/>
    <col min="11267" max="11267" width="8.5546875" style="100" customWidth="1"/>
    <col min="11268" max="11268" width="10.5546875" style="100" customWidth="1"/>
    <col min="11269" max="11485" width="11.44140625" style="100"/>
    <col min="11486" max="11486" width="2.5546875" style="100" customWidth="1"/>
    <col min="11487" max="11487" width="25.88671875" style="100" customWidth="1"/>
    <col min="11488" max="11488" width="12.109375" style="100" customWidth="1"/>
    <col min="11489" max="11489" width="4.109375" style="100" customWidth="1"/>
    <col min="11490" max="11490" width="6.5546875" style="100" customWidth="1"/>
    <col min="11491" max="11491" width="13.33203125" style="100" customWidth="1"/>
    <col min="11492" max="11492" width="4.6640625" style="100" customWidth="1"/>
    <col min="11493" max="11493" width="15.6640625" style="100" customWidth="1"/>
    <col min="11494" max="11494" width="5.44140625" style="100" customWidth="1"/>
    <col min="11495" max="11495" width="5.5546875" style="100" customWidth="1"/>
    <col min="11496" max="11496" width="4.6640625" style="100" customWidth="1"/>
    <col min="11497" max="11497" width="13.33203125" style="100" customWidth="1"/>
    <col min="11498" max="11498" width="6.5546875" style="100" customWidth="1"/>
    <col min="11499" max="11499" width="6.109375" style="100" customWidth="1"/>
    <col min="11500" max="11500" width="11.109375" style="100" customWidth="1"/>
    <col min="11501" max="11501" width="5.33203125" style="100" customWidth="1"/>
    <col min="11502" max="11502" width="4.109375" style="100" customWidth="1"/>
    <col min="11503" max="11503" width="5.33203125" style="100" customWidth="1"/>
    <col min="11504" max="11504" width="4.109375" style="100" customWidth="1"/>
    <col min="11505" max="11505" width="6.44140625" style="100" customWidth="1"/>
    <col min="11506" max="11506" width="4.109375" style="100" customWidth="1"/>
    <col min="11507" max="11507" width="5" style="100" customWidth="1"/>
    <col min="11508" max="11508" width="4.109375" style="100" customWidth="1"/>
    <col min="11509" max="11509" width="5.109375" style="100" customWidth="1"/>
    <col min="11510" max="11510" width="4.109375" style="100" customWidth="1"/>
    <col min="11511" max="11511" width="5" style="100" customWidth="1"/>
    <col min="11512" max="11512" width="4.33203125" style="100" customWidth="1"/>
    <col min="11513" max="11514" width="5.6640625" style="100" customWidth="1"/>
    <col min="11515" max="11515" width="5.88671875" style="100" customWidth="1"/>
    <col min="11516" max="11516" width="5.5546875" style="100" customWidth="1"/>
    <col min="11517" max="11517" width="7.5546875" style="100" customWidth="1"/>
    <col min="11518" max="11519" width="5.6640625" style="100" customWidth="1"/>
    <col min="11520" max="11520" width="4.33203125" style="100" customWidth="1"/>
    <col min="11521" max="11522" width="4.109375" style="100" customWidth="1"/>
    <col min="11523" max="11523" width="8.5546875" style="100" customWidth="1"/>
    <col min="11524" max="11524" width="10.5546875" style="100" customWidth="1"/>
    <col min="11525" max="11741" width="11.44140625" style="100"/>
    <col min="11742" max="11742" width="2.5546875" style="100" customWidth="1"/>
    <col min="11743" max="11743" width="25.88671875" style="100" customWidth="1"/>
    <col min="11744" max="11744" width="12.109375" style="100" customWidth="1"/>
    <col min="11745" max="11745" width="4.109375" style="100" customWidth="1"/>
    <col min="11746" max="11746" width="6.5546875" style="100" customWidth="1"/>
    <col min="11747" max="11747" width="13.33203125" style="100" customWidth="1"/>
    <col min="11748" max="11748" width="4.6640625" style="100" customWidth="1"/>
    <col min="11749" max="11749" width="15.6640625" style="100" customWidth="1"/>
    <col min="11750" max="11750" width="5.44140625" style="100" customWidth="1"/>
    <col min="11751" max="11751" width="5.5546875" style="100" customWidth="1"/>
    <col min="11752" max="11752" width="4.6640625" style="100" customWidth="1"/>
    <col min="11753" max="11753" width="13.33203125" style="100" customWidth="1"/>
    <col min="11754" max="11754" width="6.5546875" style="100" customWidth="1"/>
    <col min="11755" max="11755" width="6.109375" style="100" customWidth="1"/>
    <col min="11756" max="11756" width="11.109375" style="100" customWidth="1"/>
    <col min="11757" max="11757" width="5.33203125" style="100" customWidth="1"/>
    <col min="11758" max="11758" width="4.109375" style="100" customWidth="1"/>
    <col min="11759" max="11759" width="5.33203125" style="100" customWidth="1"/>
    <col min="11760" max="11760" width="4.109375" style="100" customWidth="1"/>
    <col min="11761" max="11761" width="6.44140625" style="100" customWidth="1"/>
    <col min="11762" max="11762" width="4.109375" style="100" customWidth="1"/>
    <col min="11763" max="11763" width="5" style="100" customWidth="1"/>
    <col min="11764" max="11764" width="4.109375" style="100" customWidth="1"/>
    <col min="11765" max="11765" width="5.109375" style="100" customWidth="1"/>
    <col min="11766" max="11766" width="4.109375" style="100" customWidth="1"/>
    <col min="11767" max="11767" width="5" style="100" customWidth="1"/>
    <col min="11768" max="11768" width="4.33203125" style="100" customWidth="1"/>
    <col min="11769" max="11770" width="5.6640625" style="100" customWidth="1"/>
    <col min="11771" max="11771" width="5.88671875" style="100" customWidth="1"/>
    <col min="11772" max="11772" width="5.5546875" style="100" customWidth="1"/>
    <col min="11773" max="11773" width="7.5546875" style="100" customWidth="1"/>
    <col min="11774" max="11775" width="5.6640625" style="100" customWidth="1"/>
    <col min="11776" max="11776" width="4.33203125" style="100" customWidth="1"/>
    <col min="11777" max="11778" width="4.109375" style="100" customWidth="1"/>
    <col min="11779" max="11779" width="8.5546875" style="100" customWidth="1"/>
    <col min="11780" max="11780" width="10.5546875" style="100" customWidth="1"/>
    <col min="11781" max="11997" width="11.44140625" style="100"/>
    <col min="11998" max="11998" width="2.5546875" style="100" customWidth="1"/>
    <col min="11999" max="11999" width="25.88671875" style="100" customWidth="1"/>
    <col min="12000" max="12000" width="12.109375" style="100" customWidth="1"/>
    <col min="12001" max="12001" width="4.109375" style="100" customWidth="1"/>
    <col min="12002" max="12002" width="6.5546875" style="100" customWidth="1"/>
    <col min="12003" max="12003" width="13.33203125" style="100" customWidth="1"/>
    <col min="12004" max="12004" width="4.6640625" style="100" customWidth="1"/>
    <col min="12005" max="12005" width="15.6640625" style="100" customWidth="1"/>
    <col min="12006" max="12006" width="5.44140625" style="100" customWidth="1"/>
    <col min="12007" max="12007" width="5.5546875" style="100" customWidth="1"/>
    <col min="12008" max="12008" width="4.6640625" style="100" customWidth="1"/>
    <col min="12009" max="12009" width="13.33203125" style="100" customWidth="1"/>
    <col min="12010" max="12010" width="6.5546875" style="100" customWidth="1"/>
    <col min="12011" max="12011" width="6.109375" style="100" customWidth="1"/>
    <col min="12012" max="12012" width="11.109375" style="100" customWidth="1"/>
    <col min="12013" max="12013" width="5.33203125" style="100" customWidth="1"/>
    <col min="12014" max="12014" width="4.109375" style="100" customWidth="1"/>
    <col min="12015" max="12015" width="5.33203125" style="100" customWidth="1"/>
    <col min="12016" max="12016" width="4.109375" style="100" customWidth="1"/>
    <col min="12017" max="12017" width="6.44140625" style="100" customWidth="1"/>
    <col min="12018" max="12018" width="4.109375" style="100" customWidth="1"/>
    <col min="12019" max="12019" width="5" style="100" customWidth="1"/>
    <col min="12020" max="12020" width="4.109375" style="100" customWidth="1"/>
    <col min="12021" max="12021" width="5.109375" style="100" customWidth="1"/>
    <col min="12022" max="12022" width="4.109375" style="100" customWidth="1"/>
    <col min="12023" max="12023" width="5" style="100" customWidth="1"/>
    <col min="12024" max="12024" width="4.33203125" style="100" customWidth="1"/>
    <col min="12025" max="12026" width="5.6640625" style="100" customWidth="1"/>
    <col min="12027" max="12027" width="5.88671875" style="100" customWidth="1"/>
    <col min="12028" max="12028" width="5.5546875" style="100" customWidth="1"/>
    <col min="12029" max="12029" width="7.5546875" style="100" customWidth="1"/>
    <col min="12030" max="12031" width="5.6640625" style="100" customWidth="1"/>
    <col min="12032" max="12032" width="4.33203125" style="100" customWidth="1"/>
    <col min="12033" max="12034" width="4.109375" style="100" customWidth="1"/>
    <col min="12035" max="12035" width="8.5546875" style="100" customWidth="1"/>
    <col min="12036" max="12036" width="10.5546875" style="100" customWidth="1"/>
    <col min="12037" max="12253" width="11.44140625" style="100"/>
    <col min="12254" max="12254" width="2.5546875" style="100" customWidth="1"/>
    <col min="12255" max="12255" width="25.88671875" style="100" customWidth="1"/>
    <col min="12256" max="12256" width="12.109375" style="100" customWidth="1"/>
    <col min="12257" max="12257" width="4.109375" style="100" customWidth="1"/>
    <col min="12258" max="12258" width="6.5546875" style="100" customWidth="1"/>
    <col min="12259" max="12259" width="13.33203125" style="100" customWidth="1"/>
    <col min="12260" max="12260" width="4.6640625" style="100" customWidth="1"/>
    <col min="12261" max="12261" width="15.6640625" style="100" customWidth="1"/>
    <col min="12262" max="12262" width="5.44140625" style="100" customWidth="1"/>
    <col min="12263" max="12263" width="5.5546875" style="100" customWidth="1"/>
    <col min="12264" max="12264" width="4.6640625" style="100" customWidth="1"/>
    <col min="12265" max="12265" width="13.33203125" style="100" customWidth="1"/>
    <col min="12266" max="12266" width="6.5546875" style="100" customWidth="1"/>
    <col min="12267" max="12267" width="6.109375" style="100" customWidth="1"/>
    <col min="12268" max="12268" width="11.109375" style="100" customWidth="1"/>
    <col min="12269" max="12269" width="5.33203125" style="100" customWidth="1"/>
    <col min="12270" max="12270" width="4.109375" style="100" customWidth="1"/>
    <col min="12271" max="12271" width="5.33203125" style="100" customWidth="1"/>
    <col min="12272" max="12272" width="4.109375" style="100" customWidth="1"/>
    <col min="12273" max="12273" width="6.44140625" style="100" customWidth="1"/>
    <col min="12274" max="12274" width="4.109375" style="100" customWidth="1"/>
    <col min="12275" max="12275" width="5" style="100" customWidth="1"/>
    <col min="12276" max="12276" width="4.109375" style="100" customWidth="1"/>
    <col min="12277" max="12277" width="5.109375" style="100" customWidth="1"/>
    <col min="12278" max="12278" width="4.109375" style="100" customWidth="1"/>
    <col min="12279" max="12279" width="5" style="100" customWidth="1"/>
    <col min="12280" max="12280" width="4.33203125" style="100" customWidth="1"/>
    <col min="12281" max="12282" width="5.6640625" style="100" customWidth="1"/>
    <col min="12283" max="12283" width="5.88671875" style="100" customWidth="1"/>
    <col min="12284" max="12284" width="5.5546875" style="100" customWidth="1"/>
    <col min="12285" max="12285" width="7.5546875" style="100" customWidth="1"/>
    <col min="12286" max="12287" width="5.6640625" style="100" customWidth="1"/>
    <col min="12288" max="12288" width="4.33203125" style="100" customWidth="1"/>
    <col min="12289" max="12290" width="4.109375" style="100" customWidth="1"/>
    <col min="12291" max="12291" width="8.5546875" style="100" customWidth="1"/>
    <col min="12292" max="12292" width="10.5546875" style="100" customWidth="1"/>
    <col min="12293" max="12509" width="11.44140625" style="100"/>
    <col min="12510" max="12510" width="2.5546875" style="100" customWidth="1"/>
    <col min="12511" max="12511" width="25.88671875" style="100" customWidth="1"/>
    <col min="12512" max="12512" width="12.109375" style="100" customWidth="1"/>
    <col min="12513" max="12513" width="4.109375" style="100" customWidth="1"/>
    <col min="12514" max="12514" width="6.5546875" style="100" customWidth="1"/>
    <col min="12515" max="12515" width="13.33203125" style="100" customWidth="1"/>
    <col min="12516" max="12516" width="4.6640625" style="100" customWidth="1"/>
    <col min="12517" max="12517" width="15.6640625" style="100" customWidth="1"/>
    <col min="12518" max="12518" width="5.44140625" style="100" customWidth="1"/>
    <col min="12519" max="12519" width="5.5546875" style="100" customWidth="1"/>
    <col min="12520" max="12520" width="4.6640625" style="100" customWidth="1"/>
    <col min="12521" max="12521" width="13.33203125" style="100" customWidth="1"/>
    <col min="12522" max="12522" width="6.5546875" style="100" customWidth="1"/>
    <col min="12523" max="12523" width="6.109375" style="100" customWidth="1"/>
    <col min="12524" max="12524" width="11.109375" style="100" customWidth="1"/>
    <col min="12525" max="12525" width="5.33203125" style="100" customWidth="1"/>
    <col min="12526" max="12526" width="4.109375" style="100" customWidth="1"/>
    <col min="12527" max="12527" width="5.33203125" style="100" customWidth="1"/>
    <col min="12528" max="12528" width="4.109375" style="100" customWidth="1"/>
    <col min="12529" max="12529" width="6.44140625" style="100" customWidth="1"/>
    <col min="12530" max="12530" width="4.109375" style="100" customWidth="1"/>
    <col min="12531" max="12531" width="5" style="100" customWidth="1"/>
    <col min="12532" max="12532" width="4.109375" style="100" customWidth="1"/>
    <col min="12533" max="12533" width="5.109375" style="100" customWidth="1"/>
    <col min="12534" max="12534" width="4.109375" style="100" customWidth="1"/>
    <col min="12535" max="12535" width="5" style="100" customWidth="1"/>
    <col min="12536" max="12536" width="4.33203125" style="100" customWidth="1"/>
    <col min="12537" max="12538" width="5.6640625" style="100" customWidth="1"/>
    <col min="12539" max="12539" width="5.88671875" style="100" customWidth="1"/>
    <col min="12540" max="12540" width="5.5546875" style="100" customWidth="1"/>
    <col min="12541" max="12541" width="7.5546875" style="100" customWidth="1"/>
    <col min="12542" max="12543" width="5.6640625" style="100" customWidth="1"/>
    <col min="12544" max="12544" width="4.33203125" style="100" customWidth="1"/>
    <col min="12545" max="12546" width="4.109375" style="100" customWidth="1"/>
    <col min="12547" max="12547" width="8.5546875" style="100" customWidth="1"/>
    <col min="12548" max="12548" width="10.5546875" style="100" customWidth="1"/>
    <col min="12549" max="12765" width="11.44140625" style="100"/>
    <col min="12766" max="12766" width="2.5546875" style="100" customWidth="1"/>
    <col min="12767" max="12767" width="25.88671875" style="100" customWidth="1"/>
    <col min="12768" max="12768" width="12.109375" style="100" customWidth="1"/>
    <col min="12769" max="12769" width="4.109375" style="100" customWidth="1"/>
    <col min="12770" max="12770" width="6.5546875" style="100" customWidth="1"/>
    <col min="12771" max="12771" width="13.33203125" style="100" customWidth="1"/>
    <col min="12772" max="12772" width="4.6640625" style="100" customWidth="1"/>
    <col min="12773" max="12773" width="15.6640625" style="100" customWidth="1"/>
    <col min="12774" max="12774" width="5.44140625" style="100" customWidth="1"/>
    <col min="12775" max="12775" width="5.5546875" style="100" customWidth="1"/>
    <col min="12776" max="12776" width="4.6640625" style="100" customWidth="1"/>
    <col min="12777" max="12777" width="13.33203125" style="100" customWidth="1"/>
    <col min="12778" max="12778" width="6.5546875" style="100" customWidth="1"/>
    <col min="12779" max="12779" width="6.109375" style="100" customWidth="1"/>
    <col min="12780" max="12780" width="11.109375" style="100" customWidth="1"/>
    <col min="12781" max="12781" width="5.33203125" style="100" customWidth="1"/>
    <col min="12782" max="12782" width="4.109375" style="100" customWidth="1"/>
    <col min="12783" max="12783" width="5.33203125" style="100" customWidth="1"/>
    <col min="12784" max="12784" width="4.109375" style="100" customWidth="1"/>
    <col min="12785" max="12785" width="6.44140625" style="100" customWidth="1"/>
    <col min="12786" max="12786" width="4.109375" style="100" customWidth="1"/>
    <col min="12787" max="12787" width="5" style="100" customWidth="1"/>
    <col min="12788" max="12788" width="4.109375" style="100" customWidth="1"/>
    <col min="12789" max="12789" width="5.109375" style="100" customWidth="1"/>
    <col min="12790" max="12790" width="4.109375" style="100" customWidth="1"/>
    <col min="12791" max="12791" width="5" style="100" customWidth="1"/>
    <col min="12792" max="12792" width="4.33203125" style="100" customWidth="1"/>
    <col min="12793" max="12794" width="5.6640625" style="100" customWidth="1"/>
    <col min="12795" max="12795" width="5.88671875" style="100" customWidth="1"/>
    <col min="12796" max="12796" width="5.5546875" style="100" customWidth="1"/>
    <col min="12797" max="12797" width="7.5546875" style="100" customWidth="1"/>
    <col min="12798" max="12799" width="5.6640625" style="100" customWidth="1"/>
    <col min="12800" max="12800" width="4.33203125" style="100" customWidth="1"/>
    <col min="12801" max="12802" width="4.109375" style="100" customWidth="1"/>
    <col min="12803" max="12803" width="8.5546875" style="100" customWidth="1"/>
    <col min="12804" max="12804" width="10.5546875" style="100" customWidth="1"/>
    <col min="12805" max="13021" width="11.44140625" style="100"/>
    <col min="13022" max="13022" width="2.5546875" style="100" customWidth="1"/>
    <col min="13023" max="13023" width="25.88671875" style="100" customWidth="1"/>
    <col min="13024" max="13024" width="12.109375" style="100" customWidth="1"/>
    <col min="13025" max="13025" width="4.109375" style="100" customWidth="1"/>
    <col min="13026" max="13026" width="6.5546875" style="100" customWidth="1"/>
    <col min="13027" max="13027" width="13.33203125" style="100" customWidth="1"/>
    <col min="13028" max="13028" width="4.6640625" style="100" customWidth="1"/>
    <col min="13029" max="13029" width="15.6640625" style="100" customWidth="1"/>
    <col min="13030" max="13030" width="5.44140625" style="100" customWidth="1"/>
    <col min="13031" max="13031" width="5.5546875" style="100" customWidth="1"/>
    <col min="13032" max="13032" width="4.6640625" style="100" customWidth="1"/>
    <col min="13033" max="13033" width="13.33203125" style="100" customWidth="1"/>
    <col min="13034" max="13034" width="6.5546875" style="100" customWidth="1"/>
    <col min="13035" max="13035" width="6.109375" style="100" customWidth="1"/>
    <col min="13036" max="13036" width="11.109375" style="100" customWidth="1"/>
    <col min="13037" max="13037" width="5.33203125" style="100" customWidth="1"/>
    <col min="13038" max="13038" width="4.109375" style="100" customWidth="1"/>
    <col min="13039" max="13039" width="5.33203125" style="100" customWidth="1"/>
    <col min="13040" max="13040" width="4.109375" style="100" customWidth="1"/>
    <col min="13041" max="13041" width="6.44140625" style="100" customWidth="1"/>
    <col min="13042" max="13042" width="4.109375" style="100" customWidth="1"/>
    <col min="13043" max="13043" width="5" style="100" customWidth="1"/>
    <col min="13044" max="13044" width="4.109375" style="100" customWidth="1"/>
    <col min="13045" max="13045" width="5.109375" style="100" customWidth="1"/>
    <col min="13046" max="13046" width="4.109375" style="100" customWidth="1"/>
    <col min="13047" max="13047" width="5" style="100" customWidth="1"/>
    <col min="13048" max="13048" width="4.33203125" style="100" customWidth="1"/>
    <col min="13049" max="13050" width="5.6640625" style="100" customWidth="1"/>
    <col min="13051" max="13051" width="5.88671875" style="100" customWidth="1"/>
    <col min="13052" max="13052" width="5.5546875" style="100" customWidth="1"/>
    <col min="13053" max="13053" width="7.5546875" style="100" customWidth="1"/>
    <col min="13054" max="13055" width="5.6640625" style="100" customWidth="1"/>
    <col min="13056" max="13056" width="4.33203125" style="100" customWidth="1"/>
    <col min="13057" max="13058" width="4.109375" style="100" customWidth="1"/>
    <col min="13059" max="13059" width="8.5546875" style="100" customWidth="1"/>
    <col min="13060" max="13060" width="10.5546875" style="100" customWidth="1"/>
    <col min="13061" max="13277" width="11.44140625" style="100"/>
    <col min="13278" max="13278" width="2.5546875" style="100" customWidth="1"/>
    <col min="13279" max="13279" width="25.88671875" style="100" customWidth="1"/>
    <col min="13280" max="13280" width="12.109375" style="100" customWidth="1"/>
    <col min="13281" max="13281" width="4.109375" style="100" customWidth="1"/>
    <col min="13282" max="13282" width="6.5546875" style="100" customWidth="1"/>
    <col min="13283" max="13283" width="13.33203125" style="100" customWidth="1"/>
    <col min="13284" max="13284" width="4.6640625" style="100" customWidth="1"/>
    <col min="13285" max="13285" width="15.6640625" style="100" customWidth="1"/>
    <col min="13286" max="13286" width="5.44140625" style="100" customWidth="1"/>
    <col min="13287" max="13287" width="5.5546875" style="100" customWidth="1"/>
    <col min="13288" max="13288" width="4.6640625" style="100" customWidth="1"/>
    <col min="13289" max="13289" width="13.33203125" style="100" customWidth="1"/>
    <col min="13290" max="13290" width="6.5546875" style="100" customWidth="1"/>
    <col min="13291" max="13291" width="6.109375" style="100" customWidth="1"/>
    <col min="13292" max="13292" width="11.109375" style="100" customWidth="1"/>
    <col min="13293" max="13293" width="5.33203125" style="100" customWidth="1"/>
    <col min="13294" max="13294" width="4.109375" style="100" customWidth="1"/>
    <col min="13295" max="13295" width="5.33203125" style="100" customWidth="1"/>
    <col min="13296" max="13296" width="4.109375" style="100" customWidth="1"/>
    <col min="13297" max="13297" width="6.44140625" style="100" customWidth="1"/>
    <col min="13298" max="13298" width="4.109375" style="100" customWidth="1"/>
    <col min="13299" max="13299" width="5" style="100" customWidth="1"/>
    <col min="13300" max="13300" width="4.109375" style="100" customWidth="1"/>
    <col min="13301" max="13301" width="5.109375" style="100" customWidth="1"/>
    <col min="13302" max="13302" width="4.109375" style="100" customWidth="1"/>
    <col min="13303" max="13303" width="5" style="100" customWidth="1"/>
    <col min="13304" max="13304" width="4.33203125" style="100" customWidth="1"/>
    <col min="13305" max="13306" width="5.6640625" style="100" customWidth="1"/>
    <col min="13307" max="13307" width="5.88671875" style="100" customWidth="1"/>
    <col min="13308" max="13308" width="5.5546875" style="100" customWidth="1"/>
    <col min="13309" max="13309" width="7.5546875" style="100" customWidth="1"/>
    <col min="13310" max="13311" width="5.6640625" style="100" customWidth="1"/>
    <col min="13312" max="13312" width="4.33203125" style="100" customWidth="1"/>
    <col min="13313" max="13314" width="4.109375" style="100" customWidth="1"/>
    <col min="13315" max="13315" width="8.5546875" style="100" customWidth="1"/>
    <col min="13316" max="13316" width="10.5546875" style="100" customWidth="1"/>
    <col min="13317" max="13533" width="11.44140625" style="100"/>
    <col min="13534" max="13534" width="2.5546875" style="100" customWidth="1"/>
    <col min="13535" max="13535" width="25.88671875" style="100" customWidth="1"/>
    <col min="13536" max="13536" width="12.109375" style="100" customWidth="1"/>
    <col min="13537" max="13537" width="4.109375" style="100" customWidth="1"/>
    <col min="13538" max="13538" width="6.5546875" style="100" customWidth="1"/>
    <col min="13539" max="13539" width="13.33203125" style="100" customWidth="1"/>
    <col min="13540" max="13540" width="4.6640625" style="100" customWidth="1"/>
    <col min="13541" max="13541" width="15.6640625" style="100" customWidth="1"/>
    <col min="13542" max="13542" width="5.44140625" style="100" customWidth="1"/>
    <col min="13543" max="13543" width="5.5546875" style="100" customWidth="1"/>
    <col min="13544" max="13544" width="4.6640625" style="100" customWidth="1"/>
    <col min="13545" max="13545" width="13.33203125" style="100" customWidth="1"/>
    <col min="13546" max="13546" width="6.5546875" style="100" customWidth="1"/>
    <col min="13547" max="13547" width="6.109375" style="100" customWidth="1"/>
    <col min="13548" max="13548" width="11.109375" style="100" customWidth="1"/>
    <col min="13549" max="13549" width="5.33203125" style="100" customWidth="1"/>
    <col min="13550" max="13550" width="4.109375" style="100" customWidth="1"/>
    <col min="13551" max="13551" width="5.33203125" style="100" customWidth="1"/>
    <col min="13552" max="13552" width="4.109375" style="100" customWidth="1"/>
    <col min="13553" max="13553" width="6.44140625" style="100" customWidth="1"/>
    <col min="13554" max="13554" width="4.109375" style="100" customWidth="1"/>
    <col min="13555" max="13555" width="5" style="100" customWidth="1"/>
    <col min="13556" max="13556" width="4.109375" style="100" customWidth="1"/>
    <col min="13557" max="13557" width="5.109375" style="100" customWidth="1"/>
    <col min="13558" max="13558" width="4.109375" style="100" customWidth="1"/>
    <col min="13559" max="13559" width="5" style="100" customWidth="1"/>
    <col min="13560" max="13560" width="4.33203125" style="100" customWidth="1"/>
    <col min="13561" max="13562" width="5.6640625" style="100" customWidth="1"/>
    <col min="13563" max="13563" width="5.88671875" style="100" customWidth="1"/>
    <col min="13564" max="13564" width="5.5546875" style="100" customWidth="1"/>
    <col min="13565" max="13565" width="7.5546875" style="100" customWidth="1"/>
    <col min="13566" max="13567" width="5.6640625" style="100" customWidth="1"/>
    <col min="13568" max="13568" width="4.33203125" style="100" customWidth="1"/>
    <col min="13569" max="13570" width="4.109375" style="100" customWidth="1"/>
    <col min="13571" max="13571" width="8.5546875" style="100" customWidth="1"/>
    <col min="13572" max="13572" width="10.5546875" style="100" customWidth="1"/>
    <col min="13573" max="13789" width="11.44140625" style="100"/>
    <col min="13790" max="13790" width="2.5546875" style="100" customWidth="1"/>
    <col min="13791" max="13791" width="25.88671875" style="100" customWidth="1"/>
    <col min="13792" max="13792" width="12.109375" style="100" customWidth="1"/>
    <col min="13793" max="13793" width="4.109375" style="100" customWidth="1"/>
    <col min="13794" max="13794" width="6.5546875" style="100" customWidth="1"/>
    <col min="13795" max="13795" width="13.33203125" style="100" customWidth="1"/>
    <col min="13796" max="13796" width="4.6640625" style="100" customWidth="1"/>
    <col min="13797" max="13797" width="15.6640625" style="100" customWidth="1"/>
    <col min="13798" max="13798" width="5.44140625" style="100" customWidth="1"/>
    <col min="13799" max="13799" width="5.5546875" style="100" customWidth="1"/>
    <col min="13800" max="13800" width="4.6640625" style="100" customWidth="1"/>
    <col min="13801" max="13801" width="13.33203125" style="100" customWidth="1"/>
    <col min="13802" max="13802" width="6.5546875" style="100" customWidth="1"/>
    <col min="13803" max="13803" width="6.109375" style="100" customWidth="1"/>
    <col min="13804" max="13804" width="11.109375" style="100" customWidth="1"/>
    <col min="13805" max="13805" width="5.33203125" style="100" customWidth="1"/>
    <col min="13806" max="13806" width="4.109375" style="100" customWidth="1"/>
    <col min="13807" max="13807" width="5.33203125" style="100" customWidth="1"/>
    <col min="13808" max="13808" width="4.109375" style="100" customWidth="1"/>
    <col min="13809" max="13809" width="6.44140625" style="100" customWidth="1"/>
    <col min="13810" max="13810" width="4.109375" style="100" customWidth="1"/>
    <col min="13811" max="13811" width="5" style="100" customWidth="1"/>
    <col min="13812" max="13812" width="4.109375" style="100" customWidth="1"/>
    <col min="13813" max="13813" width="5.109375" style="100" customWidth="1"/>
    <col min="13814" max="13814" width="4.109375" style="100" customWidth="1"/>
    <col min="13815" max="13815" width="5" style="100" customWidth="1"/>
    <col min="13816" max="13816" width="4.33203125" style="100" customWidth="1"/>
    <col min="13817" max="13818" width="5.6640625" style="100" customWidth="1"/>
    <col min="13819" max="13819" width="5.88671875" style="100" customWidth="1"/>
    <col min="13820" max="13820" width="5.5546875" style="100" customWidth="1"/>
    <col min="13821" max="13821" width="7.5546875" style="100" customWidth="1"/>
    <col min="13822" max="13823" width="5.6640625" style="100" customWidth="1"/>
    <col min="13824" max="13824" width="4.33203125" style="100" customWidth="1"/>
    <col min="13825" max="13826" width="4.109375" style="100" customWidth="1"/>
    <col min="13827" max="13827" width="8.5546875" style="100" customWidth="1"/>
    <col min="13828" max="13828" width="10.5546875" style="100" customWidth="1"/>
    <col min="13829" max="14045" width="11.44140625" style="100"/>
    <col min="14046" max="14046" width="2.5546875" style="100" customWidth="1"/>
    <col min="14047" max="14047" width="25.88671875" style="100" customWidth="1"/>
    <col min="14048" max="14048" width="12.109375" style="100" customWidth="1"/>
    <col min="14049" max="14049" width="4.109375" style="100" customWidth="1"/>
    <col min="14050" max="14050" width="6.5546875" style="100" customWidth="1"/>
    <col min="14051" max="14051" width="13.33203125" style="100" customWidth="1"/>
    <col min="14052" max="14052" width="4.6640625" style="100" customWidth="1"/>
    <col min="14053" max="14053" width="15.6640625" style="100" customWidth="1"/>
    <col min="14054" max="14054" width="5.44140625" style="100" customWidth="1"/>
    <col min="14055" max="14055" width="5.5546875" style="100" customWidth="1"/>
    <col min="14056" max="14056" width="4.6640625" style="100" customWidth="1"/>
    <col min="14057" max="14057" width="13.33203125" style="100" customWidth="1"/>
    <col min="14058" max="14058" width="6.5546875" style="100" customWidth="1"/>
    <col min="14059" max="14059" width="6.109375" style="100" customWidth="1"/>
    <col min="14060" max="14060" width="11.109375" style="100" customWidth="1"/>
    <col min="14061" max="14061" width="5.33203125" style="100" customWidth="1"/>
    <col min="14062" max="14062" width="4.109375" style="100" customWidth="1"/>
    <col min="14063" max="14063" width="5.33203125" style="100" customWidth="1"/>
    <col min="14064" max="14064" width="4.109375" style="100" customWidth="1"/>
    <col min="14065" max="14065" width="6.44140625" style="100" customWidth="1"/>
    <col min="14066" max="14066" width="4.109375" style="100" customWidth="1"/>
    <col min="14067" max="14067" width="5" style="100" customWidth="1"/>
    <col min="14068" max="14068" width="4.109375" style="100" customWidth="1"/>
    <col min="14069" max="14069" width="5.109375" style="100" customWidth="1"/>
    <col min="14070" max="14070" width="4.109375" style="100" customWidth="1"/>
    <col min="14071" max="14071" width="5" style="100" customWidth="1"/>
    <col min="14072" max="14072" width="4.33203125" style="100" customWidth="1"/>
    <col min="14073" max="14074" width="5.6640625" style="100" customWidth="1"/>
    <col min="14075" max="14075" width="5.88671875" style="100" customWidth="1"/>
    <col min="14076" max="14076" width="5.5546875" style="100" customWidth="1"/>
    <col min="14077" max="14077" width="7.5546875" style="100" customWidth="1"/>
    <col min="14078" max="14079" width="5.6640625" style="100" customWidth="1"/>
    <col min="14080" max="14080" width="4.33203125" style="100" customWidth="1"/>
    <col min="14081" max="14082" width="4.109375" style="100" customWidth="1"/>
    <col min="14083" max="14083" width="8.5546875" style="100" customWidth="1"/>
    <col min="14084" max="14084" width="10.5546875" style="100" customWidth="1"/>
    <col min="14085" max="14301" width="11.44140625" style="100"/>
    <col min="14302" max="14302" width="2.5546875" style="100" customWidth="1"/>
    <col min="14303" max="14303" width="25.88671875" style="100" customWidth="1"/>
    <col min="14304" max="14304" width="12.109375" style="100" customWidth="1"/>
    <col min="14305" max="14305" width="4.109375" style="100" customWidth="1"/>
    <col min="14306" max="14306" width="6.5546875" style="100" customWidth="1"/>
    <col min="14307" max="14307" width="13.33203125" style="100" customWidth="1"/>
    <col min="14308" max="14308" width="4.6640625" style="100" customWidth="1"/>
    <col min="14309" max="14309" width="15.6640625" style="100" customWidth="1"/>
    <col min="14310" max="14310" width="5.44140625" style="100" customWidth="1"/>
    <col min="14311" max="14311" width="5.5546875" style="100" customWidth="1"/>
    <col min="14312" max="14312" width="4.6640625" style="100" customWidth="1"/>
    <col min="14313" max="14313" width="13.33203125" style="100" customWidth="1"/>
    <col min="14314" max="14314" width="6.5546875" style="100" customWidth="1"/>
    <col min="14315" max="14315" width="6.109375" style="100" customWidth="1"/>
    <col min="14316" max="14316" width="11.109375" style="100" customWidth="1"/>
    <col min="14317" max="14317" width="5.33203125" style="100" customWidth="1"/>
    <col min="14318" max="14318" width="4.109375" style="100" customWidth="1"/>
    <col min="14319" max="14319" width="5.33203125" style="100" customWidth="1"/>
    <col min="14320" max="14320" width="4.109375" style="100" customWidth="1"/>
    <col min="14321" max="14321" width="6.44140625" style="100" customWidth="1"/>
    <col min="14322" max="14322" width="4.109375" style="100" customWidth="1"/>
    <col min="14323" max="14323" width="5" style="100" customWidth="1"/>
    <col min="14324" max="14324" width="4.109375" style="100" customWidth="1"/>
    <col min="14325" max="14325" width="5.109375" style="100" customWidth="1"/>
    <col min="14326" max="14326" width="4.109375" style="100" customWidth="1"/>
    <col min="14327" max="14327" width="5" style="100" customWidth="1"/>
    <col min="14328" max="14328" width="4.33203125" style="100" customWidth="1"/>
    <col min="14329" max="14330" width="5.6640625" style="100" customWidth="1"/>
    <col min="14331" max="14331" width="5.88671875" style="100" customWidth="1"/>
    <col min="14332" max="14332" width="5.5546875" style="100" customWidth="1"/>
    <col min="14333" max="14333" width="7.5546875" style="100" customWidth="1"/>
    <col min="14334" max="14335" width="5.6640625" style="100" customWidth="1"/>
    <col min="14336" max="14336" width="4.33203125" style="100" customWidth="1"/>
    <col min="14337" max="14338" width="4.109375" style="100" customWidth="1"/>
    <col min="14339" max="14339" width="8.5546875" style="100" customWidth="1"/>
    <col min="14340" max="14340" width="10.5546875" style="100" customWidth="1"/>
    <col min="14341" max="14557" width="11.44140625" style="100"/>
    <col min="14558" max="14558" width="2.5546875" style="100" customWidth="1"/>
    <col min="14559" max="14559" width="25.88671875" style="100" customWidth="1"/>
    <col min="14560" max="14560" width="12.109375" style="100" customWidth="1"/>
    <col min="14561" max="14561" width="4.109375" style="100" customWidth="1"/>
    <col min="14562" max="14562" width="6.5546875" style="100" customWidth="1"/>
    <col min="14563" max="14563" width="13.33203125" style="100" customWidth="1"/>
    <col min="14564" max="14564" width="4.6640625" style="100" customWidth="1"/>
    <col min="14565" max="14565" width="15.6640625" style="100" customWidth="1"/>
    <col min="14566" max="14566" width="5.44140625" style="100" customWidth="1"/>
    <col min="14567" max="14567" width="5.5546875" style="100" customWidth="1"/>
    <col min="14568" max="14568" width="4.6640625" style="100" customWidth="1"/>
    <col min="14569" max="14569" width="13.33203125" style="100" customWidth="1"/>
    <col min="14570" max="14570" width="6.5546875" style="100" customWidth="1"/>
    <col min="14571" max="14571" width="6.109375" style="100" customWidth="1"/>
    <col min="14572" max="14572" width="11.109375" style="100" customWidth="1"/>
    <col min="14573" max="14573" width="5.33203125" style="100" customWidth="1"/>
    <col min="14574" max="14574" width="4.109375" style="100" customWidth="1"/>
    <col min="14575" max="14575" width="5.33203125" style="100" customWidth="1"/>
    <col min="14576" max="14576" width="4.109375" style="100" customWidth="1"/>
    <col min="14577" max="14577" width="6.44140625" style="100" customWidth="1"/>
    <col min="14578" max="14578" width="4.109375" style="100" customWidth="1"/>
    <col min="14579" max="14579" width="5" style="100" customWidth="1"/>
    <col min="14580" max="14580" width="4.109375" style="100" customWidth="1"/>
    <col min="14581" max="14581" width="5.109375" style="100" customWidth="1"/>
    <col min="14582" max="14582" width="4.109375" style="100" customWidth="1"/>
    <col min="14583" max="14583" width="5" style="100" customWidth="1"/>
    <col min="14584" max="14584" width="4.33203125" style="100" customWidth="1"/>
    <col min="14585" max="14586" width="5.6640625" style="100" customWidth="1"/>
    <col min="14587" max="14587" width="5.88671875" style="100" customWidth="1"/>
    <col min="14588" max="14588" width="5.5546875" style="100" customWidth="1"/>
    <col min="14589" max="14589" width="7.5546875" style="100" customWidth="1"/>
    <col min="14590" max="14591" width="5.6640625" style="100" customWidth="1"/>
    <col min="14592" max="14592" width="4.33203125" style="100" customWidth="1"/>
    <col min="14593" max="14594" width="4.109375" style="100" customWidth="1"/>
    <col min="14595" max="14595" width="8.5546875" style="100" customWidth="1"/>
    <col min="14596" max="14596" width="10.5546875" style="100" customWidth="1"/>
    <col min="14597" max="14813" width="11.44140625" style="100"/>
    <col min="14814" max="14814" width="2.5546875" style="100" customWidth="1"/>
    <col min="14815" max="14815" width="25.88671875" style="100" customWidth="1"/>
    <col min="14816" max="14816" width="12.109375" style="100" customWidth="1"/>
    <col min="14817" max="14817" width="4.109375" style="100" customWidth="1"/>
    <col min="14818" max="14818" width="6.5546875" style="100" customWidth="1"/>
    <col min="14819" max="14819" width="13.33203125" style="100" customWidth="1"/>
    <col min="14820" max="14820" width="4.6640625" style="100" customWidth="1"/>
    <col min="14821" max="14821" width="15.6640625" style="100" customWidth="1"/>
    <col min="14822" max="14822" width="5.44140625" style="100" customWidth="1"/>
    <col min="14823" max="14823" width="5.5546875" style="100" customWidth="1"/>
    <col min="14824" max="14824" width="4.6640625" style="100" customWidth="1"/>
    <col min="14825" max="14825" width="13.33203125" style="100" customWidth="1"/>
    <col min="14826" max="14826" width="6.5546875" style="100" customWidth="1"/>
    <col min="14827" max="14827" width="6.109375" style="100" customWidth="1"/>
    <col min="14828" max="14828" width="11.109375" style="100" customWidth="1"/>
    <col min="14829" max="14829" width="5.33203125" style="100" customWidth="1"/>
    <col min="14830" max="14830" width="4.109375" style="100" customWidth="1"/>
    <col min="14831" max="14831" width="5.33203125" style="100" customWidth="1"/>
    <col min="14832" max="14832" width="4.109375" style="100" customWidth="1"/>
    <col min="14833" max="14833" width="6.44140625" style="100" customWidth="1"/>
    <col min="14834" max="14834" width="4.109375" style="100" customWidth="1"/>
    <col min="14835" max="14835" width="5" style="100" customWidth="1"/>
    <col min="14836" max="14836" width="4.109375" style="100" customWidth="1"/>
    <col min="14837" max="14837" width="5.109375" style="100" customWidth="1"/>
    <col min="14838" max="14838" width="4.109375" style="100" customWidth="1"/>
    <col min="14839" max="14839" width="5" style="100" customWidth="1"/>
    <col min="14840" max="14840" width="4.33203125" style="100" customWidth="1"/>
    <col min="14841" max="14842" width="5.6640625" style="100" customWidth="1"/>
    <col min="14843" max="14843" width="5.88671875" style="100" customWidth="1"/>
    <col min="14844" max="14844" width="5.5546875" style="100" customWidth="1"/>
    <col min="14845" max="14845" width="7.5546875" style="100" customWidth="1"/>
    <col min="14846" max="14847" width="5.6640625" style="100" customWidth="1"/>
    <col min="14848" max="14848" width="4.33203125" style="100" customWidth="1"/>
    <col min="14849" max="14850" width="4.109375" style="100" customWidth="1"/>
    <col min="14851" max="14851" width="8.5546875" style="100" customWidth="1"/>
    <col min="14852" max="14852" width="10.5546875" style="100" customWidth="1"/>
    <col min="14853" max="15069" width="11.44140625" style="100"/>
    <col min="15070" max="15070" width="2.5546875" style="100" customWidth="1"/>
    <col min="15071" max="15071" width="25.88671875" style="100" customWidth="1"/>
    <col min="15072" max="15072" width="12.109375" style="100" customWidth="1"/>
    <col min="15073" max="15073" width="4.109375" style="100" customWidth="1"/>
    <col min="15074" max="15074" width="6.5546875" style="100" customWidth="1"/>
    <col min="15075" max="15075" width="13.33203125" style="100" customWidth="1"/>
    <col min="15076" max="15076" width="4.6640625" style="100" customWidth="1"/>
    <col min="15077" max="15077" width="15.6640625" style="100" customWidth="1"/>
    <col min="15078" max="15078" width="5.44140625" style="100" customWidth="1"/>
    <col min="15079" max="15079" width="5.5546875" style="100" customWidth="1"/>
    <col min="15080" max="15080" width="4.6640625" style="100" customWidth="1"/>
    <col min="15081" max="15081" width="13.33203125" style="100" customWidth="1"/>
    <col min="15082" max="15082" width="6.5546875" style="100" customWidth="1"/>
    <col min="15083" max="15083" width="6.109375" style="100" customWidth="1"/>
    <col min="15084" max="15084" width="11.109375" style="100" customWidth="1"/>
    <col min="15085" max="15085" width="5.33203125" style="100" customWidth="1"/>
    <col min="15086" max="15086" width="4.109375" style="100" customWidth="1"/>
    <col min="15087" max="15087" width="5.33203125" style="100" customWidth="1"/>
    <col min="15088" max="15088" width="4.109375" style="100" customWidth="1"/>
    <col min="15089" max="15089" width="6.44140625" style="100" customWidth="1"/>
    <col min="15090" max="15090" width="4.109375" style="100" customWidth="1"/>
    <col min="15091" max="15091" width="5" style="100" customWidth="1"/>
    <col min="15092" max="15092" width="4.109375" style="100" customWidth="1"/>
    <col min="15093" max="15093" width="5.109375" style="100" customWidth="1"/>
    <col min="15094" max="15094" width="4.109375" style="100" customWidth="1"/>
    <col min="15095" max="15095" width="5" style="100" customWidth="1"/>
    <col min="15096" max="15096" width="4.33203125" style="100" customWidth="1"/>
    <col min="15097" max="15098" width="5.6640625" style="100" customWidth="1"/>
    <col min="15099" max="15099" width="5.88671875" style="100" customWidth="1"/>
    <col min="15100" max="15100" width="5.5546875" style="100" customWidth="1"/>
    <col min="15101" max="15101" width="7.5546875" style="100" customWidth="1"/>
    <col min="15102" max="15103" width="5.6640625" style="100" customWidth="1"/>
    <col min="15104" max="15104" width="4.33203125" style="100" customWidth="1"/>
    <col min="15105" max="15106" width="4.109375" style="100" customWidth="1"/>
    <col min="15107" max="15107" width="8.5546875" style="100" customWidth="1"/>
    <col min="15108" max="15108" width="10.5546875" style="100" customWidth="1"/>
    <col min="15109" max="15325" width="11.44140625" style="100"/>
    <col min="15326" max="15326" width="2.5546875" style="100" customWidth="1"/>
    <col min="15327" max="15327" width="25.88671875" style="100" customWidth="1"/>
    <col min="15328" max="15328" width="12.109375" style="100" customWidth="1"/>
    <col min="15329" max="15329" width="4.109375" style="100" customWidth="1"/>
    <col min="15330" max="15330" width="6.5546875" style="100" customWidth="1"/>
    <col min="15331" max="15331" width="13.33203125" style="100" customWidth="1"/>
    <col min="15332" max="15332" width="4.6640625" style="100" customWidth="1"/>
    <col min="15333" max="15333" width="15.6640625" style="100" customWidth="1"/>
    <col min="15334" max="15334" width="5.44140625" style="100" customWidth="1"/>
    <col min="15335" max="15335" width="5.5546875" style="100" customWidth="1"/>
    <col min="15336" max="15336" width="4.6640625" style="100" customWidth="1"/>
    <col min="15337" max="15337" width="13.33203125" style="100" customWidth="1"/>
    <col min="15338" max="15338" width="6.5546875" style="100" customWidth="1"/>
    <col min="15339" max="15339" width="6.109375" style="100" customWidth="1"/>
    <col min="15340" max="15340" width="11.109375" style="100" customWidth="1"/>
    <col min="15341" max="15341" width="5.33203125" style="100" customWidth="1"/>
    <col min="15342" max="15342" width="4.109375" style="100" customWidth="1"/>
    <col min="15343" max="15343" width="5.33203125" style="100" customWidth="1"/>
    <col min="15344" max="15344" width="4.109375" style="100" customWidth="1"/>
    <col min="15345" max="15345" width="6.44140625" style="100" customWidth="1"/>
    <col min="15346" max="15346" width="4.109375" style="100" customWidth="1"/>
    <col min="15347" max="15347" width="5" style="100" customWidth="1"/>
    <col min="15348" max="15348" width="4.109375" style="100" customWidth="1"/>
    <col min="15349" max="15349" width="5.109375" style="100" customWidth="1"/>
    <col min="15350" max="15350" width="4.109375" style="100" customWidth="1"/>
    <col min="15351" max="15351" width="5" style="100" customWidth="1"/>
    <col min="15352" max="15352" width="4.33203125" style="100" customWidth="1"/>
    <col min="15353" max="15354" width="5.6640625" style="100" customWidth="1"/>
    <col min="15355" max="15355" width="5.88671875" style="100" customWidth="1"/>
    <col min="15356" max="15356" width="5.5546875" style="100" customWidth="1"/>
    <col min="15357" max="15357" width="7.5546875" style="100" customWidth="1"/>
    <col min="15358" max="15359" width="5.6640625" style="100" customWidth="1"/>
    <col min="15360" max="15360" width="4.33203125" style="100" customWidth="1"/>
    <col min="15361" max="15362" width="4.109375" style="100" customWidth="1"/>
    <col min="15363" max="15363" width="8.5546875" style="100" customWidth="1"/>
    <col min="15364" max="15364" width="10.5546875" style="100" customWidth="1"/>
    <col min="15365" max="15581" width="11.44140625" style="100"/>
    <col min="15582" max="15582" width="2.5546875" style="100" customWidth="1"/>
    <col min="15583" max="15583" width="25.88671875" style="100" customWidth="1"/>
    <col min="15584" max="15584" width="12.109375" style="100" customWidth="1"/>
    <col min="15585" max="15585" width="4.109375" style="100" customWidth="1"/>
    <col min="15586" max="15586" width="6.5546875" style="100" customWidth="1"/>
    <col min="15587" max="15587" width="13.33203125" style="100" customWidth="1"/>
    <col min="15588" max="15588" width="4.6640625" style="100" customWidth="1"/>
    <col min="15589" max="15589" width="15.6640625" style="100" customWidth="1"/>
    <col min="15590" max="15590" width="5.44140625" style="100" customWidth="1"/>
    <col min="15591" max="15591" width="5.5546875" style="100" customWidth="1"/>
    <col min="15592" max="15592" width="4.6640625" style="100" customWidth="1"/>
    <col min="15593" max="15593" width="13.33203125" style="100" customWidth="1"/>
    <col min="15594" max="15594" width="6.5546875" style="100" customWidth="1"/>
    <col min="15595" max="15595" width="6.109375" style="100" customWidth="1"/>
    <col min="15596" max="15596" width="11.109375" style="100" customWidth="1"/>
    <col min="15597" max="15597" width="5.33203125" style="100" customWidth="1"/>
    <col min="15598" max="15598" width="4.109375" style="100" customWidth="1"/>
    <col min="15599" max="15599" width="5.33203125" style="100" customWidth="1"/>
    <col min="15600" max="15600" width="4.109375" style="100" customWidth="1"/>
    <col min="15601" max="15601" width="6.44140625" style="100" customWidth="1"/>
    <col min="15602" max="15602" width="4.109375" style="100" customWidth="1"/>
    <col min="15603" max="15603" width="5" style="100" customWidth="1"/>
    <col min="15604" max="15604" width="4.109375" style="100" customWidth="1"/>
    <col min="15605" max="15605" width="5.109375" style="100" customWidth="1"/>
    <col min="15606" max="15606" width="4.109375" style="100" customWidth="1"/>
    <col min="15607" max="15607" width="5" style="100" customWidth="1"/>
    <col min="15608" max="15608" width="4.33203125" style="100" customWidth="1"/>
    <col min="15609" max="15610" width="5.6640625" style="100" customWidth="1"/>
    <col min="15611" max="15611" width="5.88671875" style="100" customWidth="1"/>
    <col min="15612" max="15612" width="5.5546875" style="100" customWidth="1"/>
    <col min="15613" max="15613" width="7.5546875" style="100" customWidth="1"/>
    <col min="15614" max="15615" width="5.6640625" style="100" customWidth="1"/>
    <col min="15616" max="15616" width="4.33203125" style="100" customWidth="1"/>
    <col min="15617" max="15618" width="4.109375" style="100" customWidth="1"/>
    <col min="15619" max="15619" width="8.5546875" style="100" customWidth="1"/>
    <col min="15620" max="15620" width="10.5546875" style="100" customWidth="1"/>
    <col min="15621" max="15837" width="11.44140625" style="100"/>
    <col min="15838" max="15838" width="2.5546875" style="100" customWidth="1"/>
    <col min="15839" max="15839" width="25.88671875" style="100" customWidth="1"/>
    <col min="15840" max="15840" width="12.109375" style="100" customWidth="1"/>
    <col min="15841" max="15841" width="4.109375" style="100" customWidth="1"/>
    <col min="15842" max="15842" width="6.5546875" style="100" customWidth="1"/>
    <col min="15843" max="15843" width="13.33203125" style="100" customWidth="1"/>
    <col min="15844" max="15844" width="4.6640625" style="100" customWidth="1"/>
    <col min="15845" max="15845" width="15.6640625" style="100" customWidth="1"/>
    <col min="15846" max="15846" width="5.44140625" style="100" customWidth="1"/>
    <col min="15847" max="15847" width="5.5546875" style="100" customWidth="1"/>
    <col min="15848" max="15848" width="4.6640625" style="100" customWidth="1"/>
    <col min="15849" max="15849" width="13.33203125" style="100" customWidth="1"/>
    <col min="15850" max="15850" width="6.5546875" style="100" customWidth="1"/>
    <col min="15851" max="15851" width="6.109375" style="100" customWidth="1"/>
    <col min="15852" max="15852" width="11.109375" style="100" customWidth="1"/>
    <col min="15853" max="15853" width="5.33203125" style="100" customWidth="1"/>
    <col min="15854" max="15854" width="4.109375" style="100" customWidth="1"/>
    <col min="15855" max="15855" width="5.33203125" style="100" customWidth="1"/>
    <col min="15856" max="15856" width="4.109375" style="100" customWidth="1"/>
    <col min="15857" max="15857" width="6.44140625" style="100" customWidth="1"/>
    <col min="15858" max="15858" width="4.109375" style="100" customWidth="1"/>
    <col min="15859" max="15859" width="5" style="100" customWidth="1"/>
    <col min="15860" max="15860" width="4.109375" style="100" customWidth="1"/>
    <col min="15861" max="15861" width="5.109375" style="100" customWidth="1"/>
    <col min="15862" max="15862" width="4.109375" style="100" customWidth="1"/>
    <col min="15863" max="15863" width="5" style="100" customWidth="1"/>
    <col min="15864" max="15864" width="4.33203125" style="100" customWidth="1"/>
    <col min="15865" max="15866" width="5.6640625" style="100" customWidth="1"/>
    <col min="15867" max="15867" width="5.88671875" style="100" customWidth="1"/>
    <col min="15868" max="15868" width="5.5546875" style="100" customWidth="1"/>
    <col min="15869" max="15869" width="7.5546875" style="100" customWidth="1"/>
    <col min="15870" max="15871" width="5.6640625" style="100" customWidth="1"/>
    <col min="15872" max="15872" width="4.33203125" style="100" customWidth="1"/>
    <col min="15873" max="15874" width="4.109375" style="100" customWidth="1"/>
    <col min="15875" max="15875" width="8.5546875" style="100" customWidth="1"/>
    <col min="15876" max="15876" width="10.5546875" style="100" customWidth="1"/>
    <col min="15877" max="16093" width="11.44140625" style="100"/>
    <col min="16094" max="16094" width="2.5546875" style="100" customWidth="1"/>
    <col min="16095" max="16095" width="25.88671875" style="100" customWidth="1"/>
    <col min="16096" max="16096" width="12.109375" style="100" customWidth="1"/>
    <col min="16097" max="16097" width="4.109375" style="100" customWidth="1"/>
    <col min="16098" max="16098" width="6.5546875" style="100" customWidth="1"/>
    <col min="16099" max="16099" width="13.33203125" style="100" customWidth="1"/>
    <col min="16100" max="16100" width="4.6640625" style="100" customWidth="1"/>
    <col min="16101" max="16101" width="15.6640625" style="100" customWidth="1"/>
    <col min="16102" max="16102" width="5.44140625" style="100" customWidth="1"/>
    <col min="16103" max="16103" width="5.5546875" style="100" customWidth="1"/>
    <col min="16104" max="16104" width="4.6640625" style="100" customWidth="1"/>
    <col min="16105" max="16105" width="13.33203125" style="100" customWidth="1"/>
    <col min="16106" max="16106" width="6.5546875" style="100" customWidth="1"/>
    <col min="16107" max="16107" width="6.109375" style="100" customWidth="1"/>
    <col min="16108" max="16108" width="11.109375" style="100" customWidth="1"/>
    <col min="16109" max="16109" width="5.33203125" style="100" customWidth="1"/>
    <col min="16110" max="16110" width="4.109375" style="100" customWidth="1"/>
    <col min="16111" max="16111" width="5.33203125" style="100" customWidth="1"/>
    <col min="16112" max="16112" width="4.109375" style="100" customWidth="1"/>
    <col min="16113" max="16113" width="6.44140625" style="100" customWidth="1"/>
    <col min="16114" max="16114" width="4.109375" style="100" customWidth="1"/>
    <col min="16115" max="16115" width="5" style="100" customWidth="1"/>
    <col min="16116" max="16116" width="4.109375" style="100" customWidth="1"/>
    <col min="16117" max="16117" width="5.109375" style="100" customWidth="1"/>
    <col min="16118" max="16118" width="4.109375" style="100" customWidth="1"/>
    <col min="16119" max="16119" width="5" style="100" customWidth="1"/>
    <col min="16120" max="16120" width="4.33203125" style="100" customWidth="1"/>
    <col min="16121" max="16122" width="5.6640625" style="100" customWidth="1"/>
    <col min="16123" max="16123" width="5.88671875" style="100" customWidth="1"/>
    <col min="16124" max="16124" width="5.5546875" style="100" customWidth="1"/>
    <col min="16125" max="16125" width="7.5546875" style="100" customWidth="1"/>
    <col min="16126" max="16127" width="5.6640625" style="100" customWidth="1"/>
    <col min="16128" max="16128" width="4.33203125" style="100" customWidth="1"/>
    <col min="16129" max="16130" width="4.109375" style="100" customWidth="1"/>
    <col min="16131" max="16131" width="8.5546875" style="100" customWidth="1"/>
    <col min="16132" max="16132" width="10.5546875" style="100" customWidth="1"/>
    <col min="16133" max="16384" width="11.44140625" style="100"/>
  </cols>
  <sheetData>
    <row r="1" spans="2:14" ht="14.25" customHeight="1" thickBot="1" x14ac:dyDescent="0.35"/>
    <row r="2" spans="2:14" ht="30.75" customHeight="1" thickBot="1" x14ac:dyDescent="0.35">
      <c r="B2" s="660" t="s">
        <v>137</v>
      </c>
      <c r="C2" s="661"/>
      <c r="D2" s="661"/>
      <c r="E2" s="661"/>
      <c r="F2" s="661"/>
      <c r="G2" s="662"/>
    </row>
    <row r="3" spans="2:14" ht="13.5" customHeight="1" thickBot="1" x14ac:dyDescent="0.35">
      <c r="B3" s="101"/>
    </row>
    <row r="4" spans="2:14" ht="25.5" customHeight="1" x14ac:dyDescent="0.3">
      <c r="B4" s="651" t="s">
        <v>138</v>
      </c>
      <c r="C4" s="652"/>
      <c r="D4" s="653"/>
      <c r="E4" s="653"/>
      <c r="F4" s="653"/>
      <c r="G4" s="654"/>
    </row>
    <row r="5" spans="2:14" ht="15.75" customHeight="1" x14ac:dyDescent="0.3">
      <c r="B5" s="665"/>
      <c r="C5" s="666"/>
      <c r="D5" s="666"/>
      <c r="E5" s="666"/>
      <c r="F5" s="666"/>
      <c r="G5" s="667"/>
    </row>
    <row r="6" spans="2:14" ht="15.6" x14ac:dyDescent="0.3">
      <c r="B6" s="668" t="s">
        <v>139</v>
      </c>
      <c r="C6" s="669"/>
      <c r="D6" s="663"/>
      <c r="E6" s="663"/>
      <c r="F6" s="663"/>
      <c r="G6" s="664"/>
    </row>
    <row r="7" spans="2:14" ht="15" customHeight="1" x14ac:dyDescent="0.3">
      <c r="B7" s="140"/>
      <c r="C7" s="138"/>
      <c r="D7" s="107"/>
      <c r="E7" s="107"/>
      <c r="F7" s="107"/>
      <c r="G7" s="103"/>
    </row>
    <row r="8" spans="2:14" ht="15.6" x14ac:dyDescent="0.3">
      <c r="B8" s="668" t="s">
        <v>1385</v>
      </c>
      <c r="C8" s="669"/>
      <c r="D8" s="678">
        <v>0</v>
      </c>
      <c r="E8" s="679"/>
      <c r="F8" s="679"/>
      <c r="G8" s="680"/>
    </row>
    <row r="9" spans="2:14" ht="15.6" x14ac:dyDescent="0.3">
      <c r="B9" s="104"/>
      <c r="C9" s="139"/>
      <c r="D9" s="105"/>
      <c r="E9" s="106"/>
      <c r="F9" s="105"/>
      <c r="G9" s="102"/>
    </row>
    <row r="10" spans="2:14" ht="15.6" x14ac:dyDescent="0.3">
      <c r="B10" s="676" t="s">
        <v>140</v>
      </c>
      <c r="C10" s="677"/>
      <c r="D10" s="314" t="s">
        <v>112</v>
      </c>
      <c r="E10" s="149"/>
      <c r="F10" s="315" t="s">
        <v>111</v>
      </c>
      <c r="G10" s="150"/>
    </row>
    <row r="11" spans="2:14" ht="14.4" x14ac:dyDescent="0.3">
      <c r="B11" s="141"/>
      <c r="C11" s="132"/>
      <c r="D11" s="132"/>
      <c r="E11" s="132"/>
      <c r="F11" s="132"/>
      <c r="G11" s="142"/>
    </row>
    <row r="12" spans="2:14" customFormat="1" ht="15.6" x14ac:dyDescent="0.3">
      <c r="B12" s="301" t="s">
        <v>141</v>
      </c>
      <c r="C12" s="300"/>
      <c r="D12" s="300"/>
      <c r="E12" s="300"/>
      <c r="F12" s="300"/>
      <c r="G12" s="302"/>
      <c r="H12" s="123"/>
      <c r="I12" s="123"/>
      <c r="J12" s="123"/>
      <c r="K12" s="123"/>
      <c r="L12" s="123"/>
      <c r="M12" s="123"/>
      <c r="N12" s="123"/>
    </row>
    <row r="13" spans="2:14" customFormat="1" ht="15" customHeight="1" x14ac:dyDescent="0.25">
      <c r="B13" s="670" t="s">
        <v>1210</v>
      </c>
      <c r="C13" s="671"/>
      <c r="D13" s="562" t="s">
        <v>1209</v>
      </c>
      <c r="E13" s="316" t="s">
        <v>1211</v>
      </c>
      <c r="F13" s="316" t="s">
        <v>1211</v>
      </c>
      <c r="G13" s="317" t="s">
        <v>1200</v>
      </c>
      <c r="H13" s="123"/>
      <c r="I13" s="123"/>
      <c r="J13" s="123"/>
      <c r="K13" s="123"/>
      <c r="L13" s="123"/>
      <c r="M13" s="123"/>
      <c r="N13" s="123"/>
    </row>
    <row r="14" spans="2:14" customFormat="1" ht="21" customHeight="1" x14ac:dyDescent="0.25">
      <c r="B14" s="672"/>
      <c r="C14" s="673"/>
      <c r="D14" s="562"/>
      <c r="E14" s="318" t="s">
        <v>1212</v>
      </c>
      <c r="F14" s="318" t="s">
        <v>1215</v>
      </c>
      <c r="G14" s="319">
        <v>3</v>
      </c>
      <c r="H14" s="123"/>
      <c r="I14" s="123"/>
      <c r="J14" s="123"/>
      <c r="K14" s="123"/>
      <c r="L14" s="123"/>
      <c r="M14" s="123"/>
      <c r="N14" s="123"/>
    </row>
    <row r="15" spans="2:14" customFormat="1" ht="32.25" customHeight="1" x14ac:dyDescent="0.3">
      <c r="B15" s="674"/>
      <c r="C15" s="675"/>
      <c r="D15" s="135"/>
      <c r="E15" s="135"/>
      <c r="F15" s="136"/>
      <c r="G15" s="320" t="s">
        <v>1197</v>
      </c>
      <c r="H15" s="123"/>
      <c r="I15" s="123"/>
      <c r="J15" s="123"/>
      <c r="K15" s="123"/>
      <c r="L15" s="123"/>
      <c r="M15" s="123"/>
      <c r="N15" s="123"/>
    </row>
    <row r="16" spans="2:14" customFormat="1" ht="15.6" x14ac:dyDescent="0.3">
      <c r="B16" s="301" t="s">
        <v>1201</v>
      </c>
      <c r="C16" s="300"/>
      <c r="D16" s="300"/>
      <c r="E16" s="300"/>
      <c r="F16" s="300"/>
      <c r="G16" s="303"/>
      <c r="H16" s="123"/>
      <c r="I16" s="123"/>
      <c r="J16" s="123"/>
      <c r="K16" s="123"/>
      <c r="L16" s="123"/>
      <c r="M16" s="123"/>
      <c r="N16" s="123"/>
    </row>
    <row r="17" spans="2:8" ht="19.5" customHeight="1" x14ac:dyDescent="0.3">
      <c r="B17" s="670" t="s">
        <v>1210</v>
      </c>
      <c r="C17" s="671"/>
      <c r="D17" s="562" t="s">
        <v>1209</v>
      </c>
      <c r="E17" s="316" t="s">
        <v>1211</v>
      </c>
      <c r="F17" s="316" t="s">
        <v>1211</v>
      </c>
      <c r="G17" s="317" t="s">
        <v>1200</v>
      </c>
    </row>
    <row r="18" spans="2:8" ht="21.75" customHeight="1" x14ac:dyDescent="0.3">
      <c r="B18" s="672"/>
      <c r="C18" s="673"/>
      <c r="D18" s="562"/>
      <c r="E18" s="318" t="s">
        <v>1212</v>
      </c>
      <c r="F18" s="318" t="s">
        <v>1215</v>
      </c>
      <c r="G18" s="319">
        <v>1</v>
      </c>
    </row>
    <row r="19" spans="2:8" ht="45" customHeight="1" thickBot="1" x14ac:dyDescent="0.35">
      <c r="B19" s="656"/>
      <c r="C19" s="657"/>
      <c r="D19" s="143"/>
      <c r="E19" s="143"/>
      <c r="F19" s="144"/>
      <c r="G19" s="321" t="s">
        <v>1197</v>
      </c>
    </row>
    <row r="20" spans="2:8" ht="15" thickBot="1" x14ac:dyDescent="0.35">
      <c r="B20"/>
      <c r="C20"/>
      <c r="D20"/>
      <c r="E20"/>
      <c r="F20"/>
      <c r="G20"/>
    </row>
    <row r="21" spans="2:8" ht="18" x14ac:dyDescent="0.3">
      <c r="B21" s="651" t="s">
        <v>142</v>
      </c>
      <c r="C21" s="652"/>
      <c r="D21" s="653"/>
      <c r="E21" s="653"/>
      <c r="F21" s="653"/>
      <c r="G21" s="654"/>
    </row>
    <row r="22" spans="2:8" ht="30" customHeight="1" x14ac:dyDescent="0.3">
      <c r="B22" s="658"/>
      <c r="C22" s="659"/>
      <c r="D22" s="655" t="s">
        <v>143</v>
      </c>
      <c r="E22" s="655"/>
      <c r="F22" s="322" t="s">
        <v>1213</v>
      </c>
      <c r="G22" s="323" t="s">
        <v>1214</v>
      </c>
    </row>
    <row r="23" spans="2:8" ht="31.5" customHeight="1" x14ac:dyDescent="0.3">
      <c r="B23" s="639" t="s">
        <v>144</v>
      </c>
      <c r="C23" s="640"/>
      <c r="D23" s="635"/>
      <c r="E23" s="635"/>
      <c r="F23" s="146"/>
      <c r="G23" s="145" t="str">
        <f>IFERROR(F23/$F$28,"")</f>
        <v/>
      </c>
    </row>
    <row r="24" spans="2:8" ht="31.5" customHeight="1" x14ac:dyDescent="0.3">
      <c r="B24" s="639" t="s">
        <v>145</v>
      </c>
      <c r="C24" s="640"/>
      <c r="D24" s="635"/>
      <c r="E24" s="635"/>
      <c r="F24" s="146"/>
      <c r="G24" s="145" t="str">
        <f t="shared" ref="G24:G27" si="0">IFERROR(F24/$F$28,"")</f>
        <v/>
      </c>
    </row>
    <row r="25" spans="2:8" ht="47.25" customHeight="1" x14ac:dyDescent="0.3">
      <c r="B25" s="639" t="s">
        <v>1259</v>
      </c>
      <c r="C25" s="640"/>
      <c r="D25" s="635"/>
      <c r="E25" s="635"/>
      <c r="F25" s="146"/>
      <c r="G25" s="145" t="str">
        <f t="shared" si="0"/>
        <v/>
      </c>
    </row>
    <row r="26" spans="2:8" ht="31.5" customHeight="1" x14ac:dyDescent="0.3">
      <c r="B26" s="639" t="s">
        <v>146</v>
      </c>
      <c r="C26" s="640"/>
      <c r="D26" s="635"/>
      <c r="E26" s="635"/>
      <c r="F26" s="146"/>
      <c r="G26" s="145" t="str">
        <f t="shared" si="0"/>
        <v/>
      </c>
    </row>
    <row r="27" spans="2:8" ht="36.75" customHeight="1" x14ac:dyDescent="0.3">
      <c r="B27" s="639" t="s">
        <v>1233</v>
      </c>
      <c r="C27" s="640"/>
      <c r="D27" s="635"/>
      <c r="E27" s="635"/>
      <c r="F27" s="146"/>
      <c r="G27" s="145" t="str">
        <f t="shared" si="0"/>
        <v/>
      </c>
    </row>
    <row r="28" spans="2:8" ht="26.25" customHeight="1" thickBot="1" x14ac:dyDescent="0.35">
      <c r="B28" s="636" t="s">
        <v>147</v>
      </c>
      <c r="C28" s="637"/>
      <c r="D28" s="638"/>
      <c r="E28" s="638"/>
      <c r="F28" s="324">
        <f>SUM(F23:F27)</f>
        <v>0</v>
      </c>
      <c r="G28" s="325">
        <f>SUM(G23:G27)</f>
        <v>0</v>
      </c>
    </row>
    <row r="29" spans="2:8" ht="14.25" customHeight="1" thickBot="1" x14ac:dyDescent="0.35"/>
    <row r="30" spans="2:8" ht="43.5" customHeight="1" thickBot="1" x14ac:dyDescent="0.35">
      <c r="B30" s="645" t="s">
        <v>148</v>
      </c>
      <c r="C30" s="646"/>
      <c r="D30" s="646"/>
      <c r="E30" s="646"/>
      <c r="F30" s="646"/>
      <c r="G30" s="646"/>
      <c r="H30" s="647"/>
    </row>
    <row r="31" spans="2:8" ht="39.75" customHeight="1" thickBot="1" x14ac:dyDescent="0.35">
      <c r="B31" s="648" t="s">
        <v>156</v>
      </c>
      <c r="C31" s="649"/>
      <c r="D31" s="649"/>
      <c r="E31" s="649"/>
      <c r="F31" s="649"/>
      <c r="G31" s="649"/>
      <c r="H31" s="650"/>
    </row>
    <row r="32" spans="2:8" ht="73.5" customHeight="1" x14ac:dyDescent="0.3">
      <c r="B32" s="326" t="s">
        <v>149</v>
      </c>
      <c r="C32" s="327" t="s">
        <v>1216</v>
      </c>
      <c r="D32" s="327" t="s">
        <v>1234</v>
      </c>
      <c r="E32" s="327" t="s">
        <v>1207</v>
      </c>
      <c r="F32" s="327" t="s">
        <v>1206</v>
      </c>
      <c r="G32" s="328" t="s">
        <v>1387</v>
      </c>
      <c r="H32" s="329" t="s">
        <v>1386</v>
      </c>
    </row>
    <row r="33" spans="2:9" ht="183.75" customHeight="1" x14ac:dyDescent="0.3">
      <c r="B33" s="220" t="s">
        <v>17</v>
      </c>
      <c r="C33" s="280" t="s">
        <v>1433</v>
      </c>
      <c r="D33" s="147">
        <f>SUMIF('4. Base de cálc ppto '!$F$7:$F$39,'2. Información General'!B33,'4. Base de cálc ppto '!$L$7:$L$39)</f>
        <v>0</v>
      </c>
      <c r="E33" s="147"/>
      <c r="F33" s="148">
        <f>SUMIF('4. Base de cálc ppto '!$F$7:$F$39,'2. Información General'!B33,'4. Base de cálc ppto '!$N$7:$N$39)</f>
        <v>0</v>
      </c>
      <c r="G33" s="202">
        <f>+SUM(D33:F33)</f>
        <v>0</v>
      </c>
      <c r="H33" s="148">
        <v>0</v>
      </c>
    </row>
    <row r="34" spans="2:9" ht="264" customHeight="1" x14ac:dyDescent="0.3">
      <c r="B34" s="220" t="s">
        <v>150</v>
      </c>
      <c r="C34" s="281" t="s">
        <v>1388</v>
      </c>
      <c r="D34" s="147">
        <f>SUMIF('4. Base de cálc ppto '!$F$7:$F$39,'2. Información General'!B34,'4. Base de cálc ppto '!$L$7:$L$39)</f>
        <v>0</v>
      </c>
      <c r="E34" s="147">
        <f>SUMIF('4. Base de cálc ppto '!$F$7:$F$39,'2. Información General'!B34,'4. Base de cálc ppto '!$M$7:$M$39)</f>
        <v>0</v>
      </c>
      <c r="F34" s="148">
        <f>SUMIF('4. Base de cálc ppto '!$F$7:$F$39,'2. Información General'!B34,'4. Base de cálc ppto '!$N$7:$N$39)</f>
        <v>0</v>
      </c>
      <c r="G34" s="202">
        <f t="shared" ref="G34:G45" si="1">+SUM(D34:F34)</f>
        <v>0</v>
      </c>
      <c r="H34" s="148">
        <v>0</v>
      </c>
    </row>
    <row r="35" spans="2:9" ht="388.8" x14ac:dyDescent="0.3">
      <c r="B35" s="220" t="s">
        <v>151</v>
      </c>
      <c r="C35" s="282" t="s">
        <v>1434</v>
      </c>
      <c r="D35" s="147">
        <f>SUMIF('4. Base de cálc ppto '!$F$7:$F$39,'2. Información General'!B35,'4. Base de cálc ppto '!$L$7:$L$39)</f>
        <v>0</v>
      </c>
      <c r="E35" s="147">
        <f>SUMIF('4. Base de cálc ppto '!$F$7:$F$39,'2. Información General'!B35,'4. Base de cálc ppto '!$M$7:$M$39)</f>
        <v>0</v>
      </c>
      <c r="F35" s="148">
        <f>SUMIF('4. Base de cálc ppto '!$F$7:$F$39,'2. Información General'!B35,'4. Base de cálc ppto '!$N$7:$N$39)</f>
        <v>0</v>
      </c>
      <c r="G35" s="202">
        <f t="shared" si="1"/>
        <v>0</v>
      </c>
      <c r="H35" s="148">
        <v>0</v>
      </c>
    </row>
    <row r="36" spans="2:9" ht="207.75" customHeight="1" x14ac:dyDescent="0.3">
      <c r="B36" s="220" t="s">
        <v>152</v>
      </c>
      <c r="C36" s="236" t="s">
        <v>1435</v>
      </c>
      <c r="D36" s="147">
        <f>SUMIF('4. Base de cálc ppto '!$F$7:$F$39,'2. Información General'!B36,'4. Base de cálc ppto '!$L$7:$L$39)</f>
        <v>0</v>
      </c>
      <c r="E36" s="147">
        <f>SUMIF('4. Base de cálc ppto '!$F$7:$F$39,'2. Información General'!B36,'4. Base de cálc ppto '!$M$7:$M$39)</f>
        <v>0</v>
      </c>
      <c r="F36" s="148">
        <f>SUMIF('4. Base de cálc ppto '!$F$7:$F$39,'2. Información General'!B36,'4. Base de cálc ppto '!$N$7:$N$39)</f>
        <v>0</v>
      </c>
      <c r="G36" s="202">
        <f t="shared" si="1"/>
        <v>0</v>
      </c>
      <c r="H36" s="148">
        <v>0</v>
      </c>
    </row>
    <row r="37" spans="2:9" ht="87.75" customHeight="1" x14ac:dyDescent="0.3">
      <c r="B37" s="220" t="s">
        <v>153</v>
      </c>
      <c r="C37" s="236" t="s">
        <v>1340</v>
      </c>
      <c r="D37" s="147">
        <f>SUMIF('4. Base de cálc ppto '!$F$7:$F$39,'2. Información General'!B37,'4. Base de cálc ppto '!$L$7:$L$39)</f>
        <v>0</v>
      </c>
      <c r="E37" s="147">
        <f>SUMIF('4. Base de cálc ppto '!$F$7:$F$39,'2. Información General'!B37,'4. Base de cálc ppto '!$M$7:$M$39)</f>
        <v>0</v>
      </c>
      <c r="F37" s="148">
        <f>SUMIF('4. Base de cálc ppto '!$F$7:$F$39,'2. Información General'!B37,'4. Base de cálc ppto '!$N$7:$N$39)</f>
        <v>0</v>
      </c>
      <c r="G37" s="202">
        <f t="shared" si="1"/>
        <v>0</v>
      </c>
      <c r="H37" s="148">
        <v>0</v>
      </c>
    </row>
    <row r="38" spans="2:9" ht="105" customHeight="1" x14ac:dyDescent="0.3">
      <c r="B38" s="220" t="s">
        <v>154</v>
      </c>
      <c r="C38" s="237" t="s">
        <v>1436</v>
      </c>
      <c r="D38" s="147">
        <f>SUMIF('4. Base de cálc ppto '!$F$7:$F$39,'2. Información General'!B38,'4. Base de cálc ppto '!$L$7:$L$39)</f>
        <v>0</v>
      </c>
      <c r="E38" s="147">
        <f>SUMIF('4. Base de cálc ppto '!$F$7:$F$39,'2. Información General'!B38,'4. Base de cálc ppto '!$M$7:$M$39)</f>
        <v>0</v>
      </c>
      <c r="F38" s="148">
        <f>SUMIF('4. Base de cálc ppto '!$F$7:$F$39,'2. Información General'!B38,'4. Base de cálc ppto '!$N$7:$N$39)</f>
        <v>0</v>
      </c>
      <c r="G38" s="202">
        <f t="shared" si="1"/>
        <v>0</v>
      </c>
      <c r="H38" s="148">
        <v>0</v>
      </c>
    </row>
    <row r="39" spans="2:9" ht="81" customHeight="1" x14ac:dyDescent="0.3">
      <c r="B39" s="220" t="s">
        <v>155</v>
      </c>
      <c r="C39" s="236" t="s">
        <v>1341</v>
      </c>
      <c r="D39" s="147">
        <f>SUMIF('4. Base de cálc ppto '!$F$7:$F$39,'2. Información General'!B39,'4. Base de cálc ppto '!$L$7:$L$39)</f>
        <v>0</v>
      </c>
      <c r="E39" s="147">
        <f>SUMIF('4. Base de cálc ppto '!$F$7:$F$39,'2. Información General'!B39,'4. Base de cálc ppto '!$M$7:$M$39)</f>
        <v>0</v>
      </c>
      <c r="F39" s="148">
        <f>SUMIF('4. Base de cálc ppto '!$F$7:$F$39,'2. Información General'!B39,'4. Base de cálc ppto '!$N$7:$N$39)</f>
        <v>0</v>
      </c>
      <c r="G39" s="202">
        <f t="shared" si="1"/>
        <v>0</v>
      </c>
      <c r="H39" s="148">
        <v>0</v>
      </c>
    </row>
    <row r="40" spans="2:9" ht="106.5" customHeight="1" x14ac:dyDescent="0.3">
      <c r="B40" s="220" t="s">
        <v>1235</v>
      </c>
      <c r="C40" s="236" t="s">
        <v>1342</v>
      </c>
      <c r="D40" s="147">
        <v>0</v>
      </c>
      <c r="E40" s="147">
        <v>0</v>
      </c>
      <c r="F40" s="148">
        <v>0</v>
      </c>
      <c r="G40" s="202">
        <f t="shared" si="1"/>
        <v>0</v>
      </c>
      <c r="H40" s="148">
        <v>0</v>
      </c>
    </row>
    <row r="41" spans="2:9" ht="163.5" customHeight="1" x14ac:dyDescent="0.3">
      <c r="B41" s="220" t="s">
        <v>23</v>
      </c>
      <c r="C41" s="283" t="s">
        <v>1343</v>
      </c>
      <c r="D41" s="147">
        <f>SUMIF('4. Base de cálc ppto '!$F$7:$F$39,'2. Información General'!B41,'4. Base de cálc ppto '!$L$7:$L$39)</f>
        <v>0</v>
      </c>
      <c r="E41" s="147">
        <f>SUMIF('4. Base de cálc ppto '!$F$7:$F$39,'2. Información General'!B41,'4. Base de cálc ppto '!$M$7:$M$39)</f>
        <v>0</v>
      </c>
      <c r="F41" s="148">
        <f>SUMIF('4. Base de cálc ppto '!$F$7:$F$39,'2. Información General'!B41,'4. Base de cálc ppto '!$N$7:$N$39)</f>
        <v>0</v>
      </c>
      <c r="G41" s="202">
        <f t="shared" si="1"/>
        <v>0</v>
      </c>
      <c r="H41" s="148">
        <v>0</v>
      </c>
    </row>
    <row r="42" spans="2:9" ht="33.75" customHeight="1" x14ac:dyDescent="0.3">
      <c r="B42" s="220" t="s">
        <v>22</v>
      </c>
      <c r="C42" s="283" t="s">
        <v>1217</v>
      </c>
      <c r="D42" s="147">
        <f>SUMIF('4. Base de cálc ppto '!$F$7:$F$39,'2. Información General'!B42,'4. Base de cálc ppto '!$L$7:$L$39)</f>
        <v>0</v>
      </c>
      <c r="E42" s="147">
        <f>SUMIF('4. Base de cálc ppto '!$F$7:$F$39,'2. Información General'!B42,'4. Base de cálc ppto '!$M$7:$M$39)</f>
        <v>0</v>
      </c>
      <c r="F42" s="148">
        <f>SUMIF('4. Base de cálc ppto '!$F$7:$F$39,'2. Información General'!B42,'4. Base de cálc ppto '!$N$7:$N$39)</f>
        <v>0</v>
      </c>
      <c r="G42" s="202">
        <f t="shared" si="1"/>
        <v>0</v>
      </c>
      <c r="H42" s="148">
        <v>0</v>
      </c>
    </row>
    <row r="43" spans="2:9" ht="27.75" customHeight="1" x14ac:dyDescent="0.3">
      <c r="B43" s="220" t="s">
        <v>21</v>
      </c>
      <c r="C43" s="284" t="s">
        <v>1283</v>
      </c>
      <c r="D43" s="147">
        <f>SUMIF('4. Base de cálc ppto '!$F$7:$F$39,'2. Información General'!B43,'4. Base de cálc ppto '!$L$7:$L$39)</f>
        <v>0</v>
      </c>
      <c r="E43" s="147">
        <f>SUMIF('4. Base de cálc ppto '!$F$7:$F$39,'2. Información General'!B43,'4. Base de cálc ppto '!$M$7:$M$39)</f>
        <v>0</v>
      </c>
      <c r="F43" s="148">
        <f>SUMIF('4. Base de cálc ppto '!$F$7:$F$39,'2. Información General'!B43,'4. Base de cálc ppto '!$N$7:$N$39)</f>
        <v>0</v>
      </c>
      <c r="G43" s="202">
        <f t="shared" si="1"/>
        <v>0</v>
      </c>
      <c r="H43" s="148">
        <v>0</v>
      </c>
    </row>
    <row r="44" spans="2:9" ht="27.75" customHeight="1" x14ac:dyDescent="0.3">
      <c r="B44" s="220" t="s">
        <v>1344</v>
      </c>
      <c r="C44" s="417" t="s">
        <v>1346</v>
      </c>
      <c r="D44" s="147">
        <f>SUMIF('4. Base de cálc ppto '!$F$7:$F$39,'2. Información General'!B44,'4. Base de cálc ppto '!$L$7:$L$39)</f>
        <v>0</v>
      </c>
      <c r="E44" s="238">
        <f>SUMIF('4. Base de cálc ppto '!$F$7:$F$39,'2. Información General'!B44,'4. Base de cálc ppto '!$M$7:$M$39)</f>
        <v>0</v>
      </c>
      <c r="F44" s="239">
        <f>SUMIF('4. Base de cálc ppto '!$F$7:$F$39,'2. Información General'!B44,'4. Base de cálc ppto '!$N$7:$N$39)</f>
        <v>0</v>
      </c>
      <c r="G44" s="202">
        <f>+SUM(D44:F44)</f>
        <v>0</v>
      </c>
      <c r="H44" s="148">
        <v>0</v>
      </c>
    </row>
    <row r="45" spans="2:9" ht="27.75" customHeight="1" thickBot="1" x14ac:dyDescent="0.35">
      <c r="B45" s="418" t="s">
        <v>1345</v>
      </c>
      <c r="C45" s="417" t="s">
        <v>1347</v>
      </c>
      <c r="D45" s="147">
        <f>SUMIF('4. Base de cálc ppto '!$F$7:$F$39,'2. Información General'!B45,'4. Base de cálc ppto '!$L$7:$L$39)</f>
        <v>0</v>
      </c>
      <c r="E45" s="238">
        <f>SUMIF('4. Base de cálc ppto '!$F$7:$F$39,'2. Información General'!B45,'4. Base de cálc ppto '!$M$7:$M$39)</f>
        <v>0</v>
      </c>
      <c r="F45" s="239">
        <f>SUMIF('4. Base de cálc ppto '!$F$7:$F$39,'2. Información General'!B45,'4. Base de cálc ppto '!$N$7:$N$39)</f>
        <v>0</v>
      </c>
      <c r="G45" s="202">
        <f t="shared" si="1"/>
        <v>0</v>
      </c>
      <c r="H45" s="148">
        <v>0</v>
      </c>
    </row>
    <row r="46" spans="2:9" ht="21.75" customHeight="1" x14ac:dyDescent="0.45">
      <c r="B46" s="641" t="s">
        <v>147</v>
      </c>
      <c r="C46" s="642"/>
      <c r="D46" s="330">
        <f>SUM(D33:D45)</f>
        <v>0</v>
      </c>
      <c r="E46" s="330">
        <f>SUM(E34:E45)</f>
        <v>0</v>
      </c>
      <c r="F46" s="330">
        <f>SUM(F33:F45)</f>
        <v>0</v>
      </c>
      <c r="G46" s="330">
        <f>SUM(G33:G45)</f>
        <v>0</v>
      </c>
      <c r="H46" s="330">
        <f>SUM(H33:H45)</f>
        <v>0</v>
      </c>
      <c r="I46" s="419" t="str">
        <f>+IF(H46&lt;(E46+F46)*0.7," Por favor revisar que se asigne mínimo el 70% del valor de la contrapartida total a los beneficiarios categoría B","")</f>
        <v/>
      </c>
    </row>
    <row r="47" spans="2:9" ht="26.25" customHeight="1" thickBot="1" x14ac:dyDescent="0.35">
      <c r="B47" s="643"/>
      <c r="C47" s="644"/>
      <c r="D47" s="331" t="str">
        <f>IFERROR(D46/$G$46,"")</f>
        <v/>
      </c>
      <c r="E47" s="332" t="str">
        <f>+IFERROR(E46/(E46+F46),"")</f>
        <v/>
      </c>
      <c r="F47" s="332" t="str">
        <f>+IFERROR(F46/(E46+F46),"")</f>
        <v/>
      </c>
      <c r="G47" s="332"/>
      <c r="H47" s="333" t="str">
        <f>+IFERROR(H46/(F46+E46),"")</f>
        <v/>
      </c>
    </row>
    <row r="48" spans="2:9" ht="46.5" customHeight="1" x14ac:dyDescent="0.3">
      <c r="E48" s="100" t="str">
        <f>+IF(E46&gt;=((E46+F46)*0.6),"","Revisar que mínimo el 60% del total de la contrapartida debe ser en efectivo")</f>
        <v/>
      </c>
    </row>
    <row r="49" spans="2:8" ht="45" customHeight="1" x14ac:dyDescent="0.3">
      <c r="B49" s="634" t="s">
        <v>1444</v>
      </c>
      <c r="C49" s="634"/>
      <c r="D49" s="634"/>
      <c r="E49" s="634"/>
      <c r="F49" s="634"/>
      <c r="G49" s="634"/>
      <c r="H49" s="634"/>
    </row>
    <row r="50" spans="2:8" ht="51.75" customHeight="1" x14ac:dyDescent="0.3">
      <c r="B50" s="285"/>
      <c r="C50" s="285"/>
      <c r="D50" s="285"/>
      <c r="E50" s="285"/>
      <c r="F50" s="285"/>
      <c r="G50" s="285"/>
      <c r="H50" s="285"/>
    </row>
    <row r="51" spans="2:8" ht="14.25" customHeight="1" x14ac:dyDescent="0.3">
      <c r="B51" s="285"/>
      <c r="C51" s="285"/>
      <c r="D51" s="285"/>
      <c r="E51" s="285"/>
      <c r="F51" s="285"/>
      <c r="G51" s="285"/>
      <c r="H51" s="285"/>
    </row>
  </sheetData>
  <sheetProtection formatCells="0" formatColumns="0" formatRows="0" selectLockedCells="1"/>
  <dataConsolidate/>
  <mergeCells count="32">
    <mergeCell ref="D13:D14"/>
    <mergeCell ref="B13:C14"/>
    <mergeCell ref="B17:C18"/>
    <mergeCell ref="B15:C15"/>
    <mergeCell ref="B8:C8"/>
    <mergeCell ref="B10:C10"/>
    <mergeCell ref="D8:G8"/>
    <mergeCell ref="B2:G2"/>
    <mergeCell ref="B4:G4"/>
    <mergeCell ref="D6:G6"/>
    <mergeCell ref="B5:G5"/>
    <mergeCell ref="B6:C6"/>
    <mergeCell ref="B21:G21"/>
    <mergeCell ref="D17:D18"/>
    <mergeCell ref="D22:E22"/>
    <mergeCell ref="D23:E23"/>
    <mergeCell ref="D24:E24"/>
    <mergeCell ref="B19:C19"/>
    <mergeCell ref="B22:C22"/>
    <mergeCell ref="B23:C23"/>
    <mergeCell ref="B24:C24"/>
    <mergeCell ref="B49:H49"/>
    <mergeCell ref="D25:E25"/>
    <mergeCell ref="D26:E26"/>
    <mergeCell ref="D27:E27"/>
    <mergeCell ref="B28:E28"/>
    <mergeCell ref="B27:C27"/>
    <mergeCell ref="B25:C25"/>
    <mergeCell ref="B26:C26"/>
    <mergeCell ref="B46:C47"/>
    <mergeCell ref="B30:H30"/>
    <mergeCell ref="B31:H31"/>
  </mergeCells>
  <dataValidations count="7">
    <dataValidation type="list" allowBlank="1" showInputMessage="1" showErrorMessage="1" error="Elija el departamento en la lista desplegable" prompt="Elija de la lista desplegable" sqref="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HQ65544 RM65544 ABI65544 ALE65544 AVA65544 BEW65544 BOS65544 BYO65544 CIK65544 CSG65544 DCC65544 DLY65544 DVU65544 EFQ65544 EPM65544 EZI65544 FJE65544 FTA65544 GCW65544 GMS65544 GWO65544 HGK65544 HQG65544 IAC65544 IJY65544 ITU65544 JDQ65544 JNM65544 JXI65544 KHE65544 KRA65544 LAW65544 LKS65544 LUO65544 MEK65544 MOG65544 MYC65544 NHY65544 NRU65544 OBQ65544 OLM65544 OVI65544 PFE65544 PPA65544 PYW65544 QIS65544 QSO65544 RCK65544 RMG65544 RWC65544 SFY65544 SPU65544 SZQ65544 TJM65544 TTI65544 UDE65544 UNA65544 UWW65544 VGS65544 VQO65544 WAK65544 WKG65544 WUC65544 HQ131080 RM131080 ABI131080 ALE131080 AVA131080 BEW131080 BOS131080 BYO131080 CIK131080 CSG131080 DCC131080 DLY131080 DVU131080 EFQ131080 EPM131080 EZI131080 FJE131080 FTA131080 GCW131080 GMS131080 GWO131080 HGK131080 HQG131080 IAC131080 IJY131080 ITU131080 JDQ131080 JNM131080 JXI131080 KHE131080 KRA131080 LAW131080 LKS131080 LUO131080 MEK131080 MOG131080 MYC131080 NHY131080 NRU131080 OBQ131080 OLM131080 OVI131080 PFE131080 PPA131080 PYW131080 QIS131080 QSO131080 RCK131080 RMG131080 RWC131080 SFY131080 SPU131080 SZQ131080 TJM131080 TTI131080 UDE131080 UNA131080 UWW131080 VGS131080 VQO131080 WAK131080 WKG131080 WUC131080 HQ196616 RM196616 ABI196616 ALE196616 AVA196616 BEW196616 BOS196616 BYO196616 CIK196616 CSG196616 DCC196616 DLY196616 DVU196616 EFQ196616 EPM196616 EZI196616 FJE196616 FTA196616 GCW196616 GMS196616 GWO196616 HGK196616 HQG196616 IAC196616 IJY196616 ITU196616 JDQ196616 JNM196616 JXI196616 KHE196616 KRA196616 LAW196616 LKS196616 LUO196616 MEK196616 MOG196616 MYC196616 NHY196616 NRU196616 OBQ196616 OLM196616 OVI196616 PFE196616 PPA196616 PYW196616 QIS196616 QSO196616 RCK196616 RMG196616 RWC196616 SFY196616 SPU196616 SZQ196616 TJM196616 TTI196616 UDE196616 UNA196616 UWW196616 VGS196616 VQO196616 WAK196616 WKG196616 WUC196616 HQ262152 RM262152 ABI262152 ALE262152 AVA262152 BEW262152 BOS262152 BYO262152 CIK262152 CSG262152 DCC262152 DLY262152 DVU262152 EFQ262152 EPM262152 EZI262152 FJE262152 FTA262152 GCW262152 GMS262152 GWO262152 HGK262152 HQG262152 IAC262152 IJY262152 ITU262152 JDQ262152 JNM262152 JXI262152 KHE262152 KRA262152 LAW262152 LKS262152 LUO262152 MEK262152 MOG262152 MYC262152 NHY262152 NRU262152 OBQ262152 OLM262152 OVI262152 PFE262152 PPA262152 PYW262152 QIS262152 QSO262152 RCK262152 RMG262152 RWC262152 SFY262152 SPU262152 SZQ262152 TJM262152 TTI262152 UDE262152 UNA262152 UWW262152 VGS262152 VQO262152 WAK262152 WKG262152 WUC262152 HQ327688 RM327688 ABI327688 ALE327688 AVA327688 BEW327688 BOS327688 BYO327688 CIK327688 CSG327688 DCC327688 DLY327688 DVU327688 EFQ327688 EPM327688 EZI327688 FJE327688 FTA327688 GCW327688 GMS327688 GWO327688 HGK327688 HQG327688 IAC327688 IJY327688 ITU327688 JDQ327688 JNM327688 JXI327688 KHE327688 KRA327688 LAW327688 LKS327688 LUO327688 MEK327688 MOG327688 MYC327688 NHY327688 NRU327688 OBQ327688 OLM327688 OVI327688 PFE327688 PPA327688 PYW327688 QIS327688 QSO327688 RCK327688 RMG327688 RWC327688 SFY327688 SPU327688 SZQ327688 TJM327688 TTI327688 UDE327688 UNA327688 UWW327688 VGS327688 VQO327688 WAK327688 WKG327688 WUC327688 HQ393224 RM393224 ABI393224 ALE393224 AVA393224 BEW393224 BOS393224 BYO393224 CIK393224 CSG393224 DCC393224 DLY393224 DVU393224 EFQ393224 EPM393224 EZI393224 FJE393224 FTA393224 GCW393224 GMS393224 GWO393224 HGK393224 HQG393224 IAC393224 IJY393224 ITU393224 JDQ393224 JNM393224 JXI393224 KHE393224 KRA393224 LAW393224 LKS393224 LUO393224 MEK393224 MOG393224 MYC393224 NHY393224 NRU393224 OBQ393224 OLM393224 OVI393224 PFE393224 PPA393224 PYW393224 QIS393224 QSO393224 RCK393224 RMG393224 RWC393224 SFY393224 SPU393224 SZQ393224 TJM393224 TTI393224 UDE393224 UNA393224 UWW393224 VGS393224 VQO393224 WAK393224 WKG393224 WUC393224 HQ458760 RM458760 ABI458760 ALE458760 AVA458760 BEW458760 BOS458760 BYO458760 CIK458760 CSG458760 DCC458760 DLY458760 DVU458760 EFQ458760 EPM458760 EZI458760 FJE458760 FTA458760 GCW458760 GMS458760 GWO458760 HGK458760 HQG458760 IAC458760 IJY458760 ITU458760 JDQ458760 JNM458760 JXI458760 KHE458760 KRA458760 LAW458760 LKS458760 LUO458760 MEK458760 MOG458760 MYC458760 NHY458760 NRU458760 OBQ458760 OLM458760 OVI458760 PFE458760 PPA458760 PYW458760 QIS458760 QSO458760 RCK458760 RMG458760 RWC458760 SFY458760 SPU458760 SZQ458760 TJM458760 TTI458760 UDE458760 UNA458760 UWW458760 VGS458760 VQO458760 WAK458760 WKG458760 WUC458760 HQ524296 RM524296 ABI524296 ALE524296 AVA524296 BEW524296 BOS524296 BYO524296 CIK524296 CSG524296 DCC524296 DLY524296 DVU524296 EFQ524296 EPM524296 EZI524296 FJE524296 FTA524296 GCW524296 GMS524296 GWO524296 HGK524296 HQG524296 IAC524296 IJY524296 ITU524296 JDQ524296 JNM524296 JXI524296 KHE524296 KRA524296 LAW524296 LKS524296 LUO524296 MEK524296 MOG524296 MYC524296 NHY524296 NRU524296 OBQ524296 OLM524296 OVI524296 PFE524296 PPA524296 PYW524296 QIS524296 QSO524296 RCK524296 RMG524296 RWC524296 SFY524296 SPU524296 SZQ524296 TJM524296 TTI524296 UDE524296 UNA524296 UWW524296 VGS524296 VQO524296 WAK524296 WKG524296 WUC524296 HQ589832 RM589832 ABI589832 ALE589832 AVA589832 BEW589832 BOS589832 BYO589832 CIK589832 CSG589832 DCC589832 DLY589832 DVU589832 EFQ589832 EPM589832 EZI589832 FJE589832 FTA589832 GCW589832 GMS589832 GWO589832 HGK589832 HQG589832 IAC589832 IJY589832 ITU589832 JDQ589832 JNM589832 JXI589832 KHE589832 KRA589832 LAW589832 LKS589832 LUO589832 MEK589832 MOG589832 MYC589832 NHY589832 NRU589832 OBQ589832 OLM589832 OVI589832 PFE589832 PPA589832 PYW589832 QIS589832 QSO589832 RCK589832 RMG589832 RWC589832 SFY589832 SPU589832 SZQ589832 TJM589832 TTI589832 UDE589832 UNA589832 UWW589832 VGS589832 VQO589832 WAK589832 WKG589832 WUC589832 HQ655368 RM655368 ABI655368 ALE655368 AVA655368 BEW655368 BOS655368 BYO655368 CIK655368 CSG655368 DCC655368 DLY655368 DVU655368 EFQ655368 EPM655368 EZI655368 FJE655368 FTA655368 GCW655368 GMS655368 GWO655368 HGK655368 HQG655368 IAC655368 IJY655368 ITU655368 JDQ655368 JNM655368 JXI655368 KHE655368 KRA655368 LAW655368 LKS655368 LUO655368 MEK655368 MOG655368 MYC655368 NHY655368 NRU655368 OBQ655368 OLM655368 OVI655368 PFE655368 PPA655368 PYW655368 QIS655368 QSO655368 RCK655368 RMG655368 RWC655368 SFY655368 SPU655368 SZQ655368 TJM655368 TTI655368 UDE655368 UNA655368 UWW655368 VGS655368 VQO655368 WAK655368 WKG655368 WUC655368 HQ720904 RM720904 ABI720904 ALE720904 AVA720904 BEW720904 BOS720904 BYO720904 CIK720904 CSG720904 DCC720904 DLY720904 DVU720904 EFQ720904 EPM720904 EZI720904 FJE720904 FTA720904 GCW720904 GMS720904 GWO720904 HGK720904 HQG720904 IAC720904 IJY720904 ITU720904 JDQ720904 JNM720904 JXI720904 KHE720904 KRA720904 LAW720904 LKS720904 LUO720904 MEK720904 MOG720904 MYC720904 NHY720904 NRU720904 OBQ720904 OLM720904 OVI720904 PFE720904 PPA720904 PYW720904 QIS720904 QSO720904 RCK720904 RMG720904 RWC720904 SFY720904 SPU720904 SZQ720904 TJM720904 TTI720904 UDE720904 UNA720904 UWW720904 VGS720904 VQO720904 WAK720904 WKG720904 WUC720904 HQ786440 RM786440 ABI786440 ALE786440 AVA786440 BEW786440 BOS786440 BYO786440 CIK786440 CSG786440 DCC786440 DLY786440 DVU786440 EFQ786440 EPM786440 EZI786440 FJE786440 FTA786440 GCW786440 GMS786440 GWO786440 HGK786440 HQG786440 IAC786440 IJY786440 ITU786440 JDQ786440 JNM786440 JXI786440 KHE786440 KRA786440 LAW786440 LKS786440 LUO786440 MEK786440 MOG786440 MYC786440 NHY786440 NRU786440 OBQ786440 OLM786440 OVI786440 PFE786440 PPA786440 PYW786440 QIS786440 QSO786440 RCK786440 RMG786440 RWC786440 SFY786440 SPU786440 SZQ786440 TJM786440 TTI786440 UDE786440 UNA786440 UWW786440 VGS786440 VQO786440 WAK786440 WKG786440 WUC786440 HQ851976 RM851976 ABI851976 ALE851976 AVA851976 BEW851976 BOS851976 BYO851976 CIK851976 CSG851976 DCC851976 DLY851976 DVU851976 EFQ851976 EPM851976 EZI851976 FJE851976 FTA851976 GCW851976 GMS851976 GWO851976 HGK851976 HQG851976 IAC851976 IJY851976 ITU851976 JDQ851976 JNM851976 JXI851976 KHE851976 KRA851976 LAW851976 LKS851976 LUO851976 MEK851976 MOG851976 MYC851976 NHY851976 NRU851976 OBQ851976 OLM851976 OVI851976 PFE851976 PPA851976 PYW851976 QIS851976 QSO851976 RCK851976 RMG851976 RWC851976 SFY851976 SPU851976 SZQ851976 TJM851976 TTI851976 UDE851976 UNA851976 UWW851976 VGS851976 VQO851976 WAK851976 WKG851976 WUC851976 HQ917512 RM917512 ABI917512 ALE917512 AVA917512 BEW917512 BOS917512 BYO917512 CIK917512 CSG917512 DCC917512 DLY917512 DVU917512 EFQ917512 EPM917512 EZI917512 FJE917512 FTA917512 GCW917512 GMS917512 GWO917512 HGK917512 HQG917512 IAC917512 IJY917512 ITU917512 JDQ917512 JNM917512 JXI917512 KHE917512 KRA917512 LAW917512 LKS917512 LUO917512 MEK917512 MOG917512 MYC917512 NHY917512 NRU917512 OBQ917512 OLM917512 OVI917512 PFE917512 PPA917512 PYW917512 QIS917512 QSO917512 RCK917512 RMG917512 RWC917512 SFY917512 SPU917512 SZQ917512 TJM917512 TTI917512 UDE917512 UNA917512 UWW917512 VGS917512 VQO917512 WAK917512 WKG917512 WUC917512 HQ983048 RM983048 ABI983048 ALE983048 AVA983048 BEW983048 BOS983048 BYO983048 CIK983048 CSG983048 DCC983048 DLY983048 DVU983048 EFQ983048 EPM983048 EZI983048 FJE983048 FTA983048 GCW983048 GMS983048 GWO983048 HGK983048 HQG983048 IAC983048 IJY983048 ITU983048 JDQ983048 JNM983048 JXI983048 KHE983048 KRA983048 LAW983048 LKS983048 LUO983048 MEK983048 MOG983048 MYC983048 NHY983048 NRU983048 OBQ983048 OLM983048 OVI983048 PFE983048 PPA983048 PYW983048 QIS983048 QSO983048 RCK983048 RMG983048 RWC983048 SFY983048 SPU983048 SZQ983048 TJM983048 TTI983048 UDE983048 UNA983048 UWW983048 VGS983048 VQO983048 WAK983048 WKG983048 WUC983048">
      <formula1>departamentos</formula1>
    </dataValidation>
    <dataValidation type="list" allowBlank="1" showInputMessage="1" showErrorMessage="1" sqref="IA65528 RW65528 ABS65528 ALO65528 AVK65528 BFG65528 BPC65528 BYY65528 CIU65528 CSQ65528 DCM65528 DMI65528 DWE65528 EGA65528 EPW65528 EZS65528 FJO65528 FTK65528 GDG65528 GNC65528 GWY65528 HGU65528 HQQ65528 IAM65528 IKI65528 IUE65528 JEA65528 JNW65528 JXS65528 KHO65528 KRK65528 LBG65528 LLC65528 LUY65528 MEU65528 MOQ65528 MYM65528 NII65528 NSE65528 OCA65528 OLW65528 OVS65528 PFO65528 PPK65528 PZG65528 QJC65528 QSY65528 RCU65528 RMQ65528 RWM65528 SGI65528 SQE65528 TAA65528 TJW65528 TTS65528 UDO65528 UNK65528 UXG65528 VHC65528 VQY65528 WAU65528 WKQ65528 WUM65528 IA131064 RW131064 ABS131064 ALO131064 AVK131064 BFG131064 BPC131064 BYY131064 CIU131064 CSQ131064 DCM131064 DMI131064 DWE131064 EGA131064 EPW131064 EZS131064 FJO131064 FTK131064 GDG131064 GNC131064 GWY131064 HGU131064 HQQ131064 IAM131064 IKI131064 IUE131064 JEA131064 JNW131064 JXS131064 KHO131064 KRK131064 LBG131064 LLC131064 LUY131064 MEU131064 MOQ131064 MYM131064 NII131064 NSE131064 OCA131064 OLW131064 OVS131064 PFO131064 PPK131064 PZG131064 QJC131064 QSY131064 RCU131064 RMQ131064 RWM131064 SGI131064 SQE131064 TAA131064 TJW131064 TTS131064 UDO131064 UNK131064 UXG131064 VHC131064 VQY131064 WAU131064 WKQ131064 WUM131064 IA196600 RW196600 ABS196600 ALO196600 AVK196600 BFG196600 BPC196600 BYY196600 CIU196600 CSQ196600 DCM196600 DMI196600 DWE196600 EGA196600 EPW196600 EZS196600 FJO196600 FTK196600 GDG196600 GNC196600 GWY196600 HGU196600 HQQ196600 IAM196600 IKI196600 IUE196600 JEA196600 JNW196600 JXS196600 KHO196600 KRK196600 LBG196600 LLC196600 LUY196600 MEU196600 MOQ196600 MYM196600 NII196600 NSE196600 OCA196600 OLW196600 OVS196600 PFO196600 PPK196600 PZG196600 QJC196600 QSY196600 RCU196600 RMQ196600 RWM196600 SGI196600 SQE196600 TAA196600 TJW196600 TTS196600 UDO196600 UNK196600 UXG196600 VHC196600 VQY196600 WAU196600 WKQ196600 WUM196600 IA262136 RW262136 ABS262136 ALO262136 AVK262136 BFG262136 BPC262136 BYY262136 CIU262136 CSQ262136 DCM262136 DMI262136 DWE262136 EGA262136 EPW262136 EZS262136 FJO262136 FTK262136 GDG262136 GNC262136 GWY262136 HGU262136 HQQ262136 IAM262136 IKI262136 IUE262136 JEA262136 JNW262136 JXS262136 KHO262136 KRK262136 LBG262136 LLC262136 LUY262136 MEU262136 MOQ262136 MYM262136 NII262136 NSE262136 OCA262136 OLW262136 OVS262136 PFO262136 PPK262136 PZG262136 QJC262136 QSY262136 RCU262136 RMQ262136 RWM262136 SGI262136 SQE262136 TAA262136 TJW262136 TTS262136 UDO262136 UNK262136 UXG262136 VHC262136 VQY262136 WAU262136 WKQ262136 WUM262136 IA327672 RW327672 ABS327672 ALO327672 AVK327672 BFG327672 BPC327672 BYY327672 CIU327672 CSQ327672 DCM327672 DMI327672 DWE327672 EGA327672 EPW327672 EZS327672 FJO327672 FTK327672 GDG327672 GNC327672 GWY327672 HGU327672 HQQ327672 IAM327672 IKI327672 IUE327672 JEA327672 JNW327672 JXS327672 KHO327672 KRK327672 LBG327672 LLC327672 LUY327672 MEU327672 MOQ327672 MYM327672 NII327672 NSE327672 OCA327672 OLW327672 OVS327672 PFO327672 PPK327672 PZG327672 QJC327672 QSY327672 RCU327672 RMQ327672 RWM327672 SGI327672 SQE327672 TAA327672 TJW327672 TTS327672 UDO327672 UNK327672 UXG327672 VHC327672 VQY327672 WAU327672 WKQ327672 WUM327672 IA393208 RW393208 ABS393208 ALO393208 AVK393208 BFG393208 BPC393208 BYY393208 CIU393208 CSQ393208 DCM393208 DMI393208 DWE393208 EGA393208 EPW393208 EZS393208 FJO393208 FTK393208 GDG393208 GNC393208 GWY393208 HGU393208 HQQ393208 IAM393208 IKI393208 IUE393208 JEA393208 JNW393208 JXS393208 KHO393208 KRK393208 LBG393208 LLC393208 LUY393208 MEU393208 MOQ393208 MYM393208 NII393208 NSE393208 OCA393208 OLW393208 OVS393208 PFO393208 PPK393208 PZG393208 QJC393208 QSY393208 RCU393208 RMQ393208 RWM393208 SGI393208 SQE393208 TAA393208 TJW393208 TTS393208 UDO393208 UNK393208 UXG393208 VHC393208 VQY393208 WAU393208 WKQ393208 WUM393208 IA458744 RW458744 ABS458744 ALO458744 AVK458744 BFG458744 BPC458744 BYY458744 CIU458744 CSQ458744 DCM458744 DMI458744 DWE458744 EGA458744 EPW458744 EZS458744 FJO458744 FTK458744 GDG458744 GNC458744 GWY458744 HGU458744 HQQ458744 IAM458744 IKI458744 IUE458744 JEA458744 JNW458744 JXS458744 KHO458744 KRK458744 LBG458744 LLC458744 LUY458744 MEU458744 MOQ458744 MYM458744 NII458744 NSE458744 OCA458744 OLW458744 OVS458744 PFO458744 PPK458744 PZG458744 QJC458744 QSY458744 RCU458744 RMQ458744 RWM458744 SGI458744 SQE458744 TAA458744 TJW458744 TTS458744 UDO458744 UNK458744 UXG458744 VHC458744 VQY458744 WAU458744 WKQ458744 WUM458744 IA524280 RW524280 ABS524280 ALO524280 AVK524280 BFG524280 BPC524280 BYY524280 CIU524280 CSQ524280 DCM524280 DMI524280 DWE524280 EGA524280 EPW524280 EZS524280 FJO524280 FTK524280 GDG524280 GNC524280 GWY524280 HGU524280 HQQ524280 IAM524280 IKI524280 IUE524280 JEA524280 JNW524280 JXS524280 KHO524280 KRK524280 LBG524280 LLC524280 LUY524280 MEU524280 MOQ524280 MYM524280 NII524280 NSE524280 OCA524280 OLW524280 OVS524280 PFO524280 PPK524280 PZG524280 QJC524280 QSY524280 RCU524280 RMQ524280 RWM524280 SGI524280 SQE524280 TAA524280 TJW524280 TTS524280 UDO524280 UNK524280 UXG524280 VHC524280 VQY524280 WAU524280 WKQ524280 WUM524280 IA589816 RW589816 ABS589816 ALO589816 AVK589816 BFG589816 BPC589816 BYY589816 CIU589816 CSQ589816 DCM589816 DMI589816 DWE589816 EGA589816 EPW589816 EZS589816 FJO589816 FTK589816 GDG589816 GNC589816 GWY589816 HGU589816 HQQ589816 IAM589816 IKI589816 IUE589816 JEA589816 JNW589816 JXS589816 KHO589816 KRK589816 LBG589816 LLC589816 LUY589816 MEU589816 MOQ589816 MYM589816 NII589816 NSE589816 OCA589816 OLW589816 OVS589816 PFO589816 PPK589816 PZG589816 QJC589816 QSY589816 RCU589816 RMQ589816 RWM589816 SGI589816 SQE589816 TAA589816 TJW589816 TTS589816 UDO589816 UNK589816 UXG589816 VHC589816 VQY589816 WAU589816 WKQ589816 WUM589816 IA655352 RW655352 ABS655352 ALO655352 AVK655352 BFG655352 BPC655352 BYY655352 CIU655352 CSQ655352 DCM655352 DMI655352 DWE655352 EGA655352 EPW655352 EZS655352 FJO655352 FTK655352 GDG655352 GNC655352 GWY655352 HGU655352 HQQ655352 IAM655352 IKI655352 IUE655352 JEA655352 JNW655352 JXS655352 KHO655352 KRK655352 LBG655352 LLC655352 LUY655352 MEU655352 MOQ655352 MYM655352 NII655352 NSE655352 OCA655352 OLW655352 OVS655352 PFO655352 PPK655352 PZG655352 QJC655352 QSY655352 RCU655352 RMQ655352 RWM655352 SGI655352 SQE655352 TAA655352 TJW655352 TTS655352 UDO655352 UNK655352 UXG655352 VHC655352 VQY655352 WAU655352 WKQ655352 WUM655352 IA720888 RW720888 ABS720888 ALO720888 AVK720888 BFG720888 BPC720888 BYY720888 CIU720888 CSQ720888 DCM720888 DMI720888 DWE720888 EGA720888 EPW720888 EZS720888 FJO720888 FTK720888 GDG720888 GNC720888 GWY720888 HGU720888 HQQ720888 IAM720888 IKI720888 IUE720888 JEA720888 JNW720888 JXS720888 KHO720888 KRK720888 LBG720888 LLC720888 LUY720888 MEU720888 MOQ720888 MYM720888 NII720888 NSE720888 OCA720888 OLW720888 OVS720888 PFO720888 PPK720888 PZG720888 QJC720888 QSY720888 RCU720888 RMQ720888 RWM720888 SGI720888 SQE720888 TAA720888 TJW720888 TTS720888 UDO720888 UNK720888 UXG720888 VHC720888 VQY720888 WAU720888 WKQ720888 WUM720888 IA786424 RW786424 ABS786424 ALO786424 AVK786424 BFG786424 BPC786424 BYY786424 CIU786424 CSQ786424 DCM786424 DMI786424 DWE786424 EGA786424 EPW786424 EZS786424 FJO786424 FTK786424 GDG786424 GNC786424 GWY786424 HGU786424 HQQ786424 IAM786424 IKI786424 IUE786424 JEA786424 JNW786424 JXS786424 KHO786424 KRK786424 LBG786424 LLC786424 LUY786424 MEU786424 MOQ786424 MYM786424 NII786424 NSE786424 OCA786424 OLW786424 OVS786424 PFO786424 PPK786424 PZG786424 QJC786424 QSY786424 RCU786424 RMQ786424 RWM786424 SGI786424 SQE786424 TAA786424 TJW786424 TTS786424 UDO786424 UNK786424 UXG786424 VHC786424 VQY786424 WAU786424 WKQ786424 WUM786424 IA851960 RW851960 ABS851960 ALO851960 AVK851960 BFG851960 BPC851960 BYY851960 CIU851960 CSQ851960 DCM851960 DMI851960 DWE851960 EGA851960 EPW851960 EZS851960 FJO851960 FTK851960 GDG851960 GNC851960 GWY851960 HGU851960 HQQ851960 IAM851960 IKI851960 IUE851960 JEA851960 JNW851960 JXS851960 KHO851960 KRK851960 LBG851960 LLC851960 LUY851960 MEU851960 MOQ851960 MYM851960 NII851960 NSE851960 OCA851960 OLW851960 OVS851960 PFO851960 PPK851960 PZG851960 QJC851960 QSY851960 RCU851960 RMQ851960 RWM851960 SGI851960 SQE851960 TAA851960 TJW851960 TTS851960 UDO851960 UNK851960 UXG851960 VHC851960 VQY851960 WAU851960 WKQ851960 WUM851960 IA917496 RW917496 ABS917496 ALO917496 AVK917496 BFG917496 BPC917496 BYY917496 CIU917496 CSQ917496 DCM917496 DMI917496 DWE917496 EGA917496 EPW917496 EZS917496 FJO917496 FTK917496 GDG917496 GNC917496 GWY917496 HGU917496 HQQ917496 IAM917496 IKI917496 IUE917496 JEA917496 JNW917496 JXS917496 KHO917496 KRK917496 LBG917496 LLC917496 LUY917496 MEU917496 MOQ917496 MYM917496 NII917496 NSE917496 OCA917496 OLW917496 OVS917496 PFO917496 PPK917496 PZG917496 QJC917496 QSY917496 RCU917496 RMQ917496 RWM917496 SGI917496 SQE917496 TAA917496 TJW917496 TTS917496 UDO917496 UNK917496 UXG917496 VHC917496 VQY917496 WAU917496 WKQ917496 WUM917496 IA983032 RW983032 ABS983032 ALO983032 AVK983032 BFG983032 BPC983032 BYY983032 CIU983032 CSQ983032 DCM983032 DMI983032 DWE983032 EGA983032 EPW983032 EZS983032 FJO983032 FTK983032 GDG983032 GNC983032 GWY983032 HGU983032 HQQ983032 IAM983032 IKI983032 IUE983032 JEA983032 JNW983032 JXS983032 KHO983032 KRK983032 LBG983032 LLC983032 LUY983032 MEU983032 MOQ983032 MYM983032 NII983032 NSE983032 OCA983032 OLW983032 OVS983032 PFO983032 PPK983032 PZG983032 QJC983032 QSY983032 RCU983032 RMQ983032 RWM983032 SGI983032 SQE983032 TAA983032 TJW983032 TTS983032 UDO983032 UNK983032 UXG983032 VHC983032 VQY983032 WAU983032 WKQ983032 WUM983032">
      <formula1>"1,2,3,4,5,6,7,8,9,10,11,12,13,14,15,16,17,18,19,20,21,22,23,24,25,26,27,28,29,30"</formula1>
    </dataValidation>
    <dataValidation type="list" allowBlank="1" showInputMessage="1" showErrorMessage="1" sqref="WKP786437 WUL786437 HZ851973 RV851973 ABR851973 ALN851973 AVJ851973 BFF851973 BPB851973 BYX851973 CIT851973 CSP851973 DCL851973 DMH851973 DWD851973 EFZ851973 EPV851973 EZR851973 FJN851973 FTJ851973 GDF851973 GNB851973 GWX851973 HGT851973 HQP851973 IAL851973 IKH851973 IUD851973 JDZ851973 JNV851973 JXR851973 KHN851973 KRJ851973 LBF851973 LLB851973 LUX851973 MET851973 MOP851973 MYL851973 NIH851973 NSD851973 OBZ851973 OLV851973 OVR851973 PFN851973 PPJ851973 PZF851973 QJB851973 QSX851973 RCT851973 RMP851973 RWL851973 SGH851973 SQD851973 SZZ851973 TJV851973 TTR851973 UDN851973 UNJ851973 UXF851973 VHB851973 VQX851973 WAT851973 WKP851973 D65545 IC65541 RY65541 ABU65541 ALQ65541 AVM65541 BFI65541 BPE65541 BZA65541 CIW65541 CSS65541 DCO65541 DMK65541 DWG65541 EGC65541 EPY65541 EZU65541 FJQ65541 FTM65541 GDI65541 GNE65541 GXA65541 HGW65541 HQS65541 IAO65541 IKK65541 IUG65541 JEC65541 JNY65541 JXU65541 KHQ65541 KRM65541 LBI65541 LLE65541 LVA65541 MEW65541 MOS65541 MYO65541 NIK65541 NSG65541 OCC65541 OLY65541 OVU65541 PFQ65541 PPM65541 PZI65541 QJE65541 QTA65541 RCW65541 RMS65541 RWO65541 SGK65541 SQG65541 TAC65541 TJY65541 TTU65541 UDQ65541 UNM65541 UXI65541 VHE65541 VRA65541 WAW65541 WKS65541 WUO65541 D131081 IC131077 RY131077 ABU131077 ALQ131077 AVM131077 BFI131077 BPE131077 BZA131077 CIW131077 CSS131077 DCO131077 DMK131077 DWG131077 EGC131077 EPY131077 EZU131077 FJQ131077 FTM131077 GDI131077 GNE131077 GXA131077 HGW131077 HQS131077 IAO131077 IKK131077 IUG131077 JEC131077 JNY131077 JXU131077 KHQ131077 KRM131077 LBI131077 LLE131077 LVA131077 MEW131077 MOS131077 MYO131077 NIK131077 NSG131077 OCC131077 OLY131077 OVU131077 PFQ131077 PPM131077 PZI131077 QJE131077 QTA131077 RCW131077 RMS131077 RWO131077 SGK131077 SQG131077 TAC131077 TJY131077 TTU131077 UDQ131077 UNM131077 UXI131077 VHE131077 VRA131077 WAW131077 WKS131077 WUO131077 D196617 IC196613 RY196613 ABU196613 ALQ196613 AVM196613 BFI196613 BPE196613 BZA196613 CIW196613 CSS196613 DCO196613 DMK196613 DWG196613 EGC196613 EPY196613 EZU196613 FJQ196613 FTM196613 GDI196613 GNE196613 GXA196613 HGW196613 HQS196613 IAO196613 IKK196613 IUG196613 JEC196613 JNY196613 JXU196613 KHQ196613 KRM196613 LBI196613 LLE196613 LVA196613 MEW196613 MOS196613 MYO196613 NIK196613 NSG196613 OCC196613 OLY196613 OVU196613 PFQ196613 PPM196613 PZI196613 QJE196613 QTA196613 RCW196613 RMS196613 RWO196613 SGK196613 SQG196613 TAC196613 TJY196613 TTU196613 UDQ196613 UNM196613 UXI196613 VHE196613 VRA196613 WAW196613 WKS196613 WUO196613 D262153 IC262149 RY262149 ABU262149 ALQ262149 AVM262149 BFI262149 BPE262149 BZA262149 CIW262149 CSS262149 DCO262149 DMK262149 DWG262149 EGC262149 EPY262149 EZU262149 FJQ262149 FTM262149 GDI262149 GNE262149 GXA262149 HGW262149 HQS262149 IAO262149 IKK262149 IUG262149 JEC262149 JNY262149 JXU262149 KHQ262149 KRM262149 LBI262149 LLE262149 LVA262149 MEW262149 MOS262149 MYO262149 NIK262149 NSG262149 OCC262149 OLY262149 OVU262149 PFQ262149 PPM262149 PZI262149 QJE262149 QTA262149 RCW262149 RMS262149 RWO262149 SGK262149 SQG262149 TAC262149 TJY262149 TTU262149 UDQ262149 UNM262149 UXI262149 VHE262149 VRA262149 WAW262149 WKS262149 WUO262149 D327689 IC327685 RY327685 ABU327685 ALQ327685 AVM327685 BFI327685 BPE327685 BZA327685 CIW327685 CSS327685 DCO327685 DMK327685 DWG327685 EGC327685 EPY327685 EZU327685 FJQ327685 FTM327685 GDI327685 GNE327685 GXA327685 HGW327685 HQS327685 IAO327685 IKK327685 IUG327685 JEC327685 JNY327685 JXU327685 KHQ327685 KRM327685 LBI327685 LLE327685 LVA327685 MEW327685 MOS327685 MYO327685 NIK327685 NSG327685 OCC327685 OLY327685 OVU327685 PFQ327685 PPM327685 PZI327685 QJE327685 QTA327685 RCW327685 RMS327685 RWO327685 SGK327685 SQG327685 TAC327685 TJY327685 TTU327685 UDQ327685 UNM327685 UXI327685 VHE327685 VRA327685 WAW327685 WKS327685 WUO327685 D393225 IC393221 RY393221 ABU393221 ALQ393221 AVM393221 BFI393221 BPE393221 BZA393221 CIW393221 CSS393221 DCO393221 DMK393221 DWG393221 EGC393221 EPY393221 EZU393221 FJQ393221 FTM393221 GDI393221 GNE393221 GXA393221 HGW393221 HQS393221 IAO393221 IKK393221 IUG393221 JEC393221 JNY393221 JXU393221 KHQ393221 KRM393221 LBI393221 LLE393221 LVA393221 MEW393221 MOS393221 MYO393221 NIK393221 NSG393221 OCC393221 OLY393221 OVU393221 PFQ393221 PPM393221 PZI393221 QJE393221 QTA393221 RCW393221 RMS393221 RWO393221 SGK393221 SQG393221 TAC393221 TJY393221 TTU393221 UDQ393221 UNM393221 UXI393221 VHE393221 VRA393221 WAW393221 WKS393221 WUO393221 D458761 IC458757 RY458757 ABU458757 ALQ458757 AVM458757 BFI458757 BPE458757 BZA458757 CIW458757 CSS458757 DCO458757 DMK458757 DWG458757 EGC458757 EPY458757 EZU458757 FJQ458757 FTM458757 GDI458757 GNE458757 GXA458757 HGW458757 HQS458757 IAO458757 IKK458757 IUG458757 JEC458757 JNY458757 JXU458757 KHQ458757 KRM458757 LBI458757 LLE458757 LVA458757 MEW458757 MOS458757 MYO458757 NIK458757 NSG458757 OCC458757 OLY458757 OVU458757 PFQ458757 PPM458757 PZI458757 QJE458757 QTA458757 RCW458757 RMS458757 RWO458757 SGK458757 SQG458757 TAC458757 TJY458757 TTU458757 UDQ458757 UNM458757 UXI458757 VHE458757 VRA458757 WAW458757 WKS458757 WUO458757 D524297 IC524293 RY524293 ABU524293 ALQ524293 AVM524293 BFI524293 BPE524293 BZA524293 CIW524293 CSS524293 DCO524293 DMK524293 DWG524293 EGC524293 EPY524293 EZU524293 FJQ524293 FTM524293 GDI524293 GNE524293 GXA524293 HGW524293 HQS524293 IAO524293 IKK524293 IUG524293 JEC524293 JNY524293 JXU524293 KHQ524293 KRM524293 LBI524293 LLE524293 LVA524293 MEW524293 MOS524293 MYO524293 NIK524293 NSG524293 OCC524293 OLY524293 OVU524293 PFQ524293 PPM524293 PZI524293 QJE524293 QTA524293 RCW524293 RMS524293 RWO524293 SGK524293 SQG524293 TAC524293 TJY524293 TTU524293 UDQ524293 UNM524293 UXI524293 VHE524293 VRA524293 WAW524293 WKS524293 WUO524293 D589833 IC589829 RY589829 ABU589829 ALQ589829 AVM589829 BFI589829 BPE589829 BZA589829 CIW589829 CSS589829 DCO589829 DMK589829 DWG589829 EGC589829 EPY589829 EZU589829 FJQ589829 FTM589829 GDI589829 GNE589829 GXA589829 HGW589829 HQS589829 IAO589829 IKK589829 IUG589829 JEC589829 JNY589829 JXU589829 KHQ589829 KRM589829 LBI589829 LLE589829 LVA589829 MEW589829 MOS589829 MYO589829 NIK589829 NSG589829 OCC589829 OLY589829 OVU589829 PFQ589829 PPM589829 PZI589829 QJE589829 QTA589829 RCW589829 RMS589829 RWO589829 SGK589829 SQG589829 TAC589829 TJY589829 TTU589829 UDQ589829 UNM589829 UXI589829 VHE589829 VRA589829 WAW589829 WKS589829 WUO589829 D655369 IC655365 RY655365 ABU655365 ALQ655365 AVM655365 BFI655365 BPE655365 BZA655365 CIW655365 CSS655365 DCO655365 DMK655365 DWG655365 EGC655365 EPY655365 EZU655365 FJQ655365 FTM655365 GDI655365 GNE655365 GXA655365 HGW655365 HQS655365 IAO655365 IKK655365 IUG655365 JEC655365 JNY655365 JXU655365 KHQ655365 KRM655365 LBI655365 LLE655365 LVA655365 MEW655365 MOS655365 MYO655365 NIK655365 NSG655365 OCC655365 OLY655365 OVU655365 PFQ655365 PPM655365 PZI655365 QJE655365 QTA655365 RCW655365 RMS655365 RWO655365 SGK655365 SQG655365 TAC655365 TJY655365 TTU655365 UDQ655365 UNM655365 UXI655365 VHE655365 VRA655365 WAW655365 WKS655365 WUO655365 D720905 IC720901 RY720901 ABU720901 ALQ720901 AVM720901 BFI720901 BPE720901 BZA720901 CIW720901 CSS720901 DCO720901 DMK720901 DWG720901 EGC720901 EPY720901 EZU720901 FJQ720901 FTM720901 GDI720901 GNE720901 GXA720901 HGW720901 HQS720901 IAO720901 IKK720901 IUG720901 JEC720901 JNY720901 JXU720901 KHQ720901 KRM720901 LBI720901 LLE720901 LVA720901 MEW720901 MOS720901 MYO720901 NIK720901 NSG720901 OCC720901 OLY720901 OVU720901 PFQ720901 PPM720901 PZI720901 QJE720901 QTA720901 RCW720901 RMS720901 RWO720901 SGK720901 SQG720901 TAC720901 TJY720901 TTU720901 UDQ720901 UNM720901 UXI720901 VHE720901 VRA720901 WAW720901 WKS720901 WUO720901 D786441 IC786437 RY786437 ABU786437 ALQ786437 AVM786437 BFI786437 BPE786437 BZA786437 CIW786437 CSS786437 DCO786437 DMK786437 DWG786437 EGC786437 EPY786437 EZU786437 FJQ786437 FTM786437 GDI786437 GNE786437 GXA786437 HGW786437 HQS786437 IAO786437 IKK786437 IUG786437 JEC786437 JNY786437 JXU786437 KHQ786437 KRM786437 LBI786437 LLE786437 LVA786437 MEW786437 MOS786437 MYO786437 NIK786437 NSG786437 OCC786437 OLY786437 OVU786437 PFQ786437 PPM786437 PZI786437 QJE786437 QTA786437 RCW786437 RMS786437 RWO786437 SGK786437 SQG786437 TAC786437 TJY786437 TTU786437 UDQ786437 UNM786437 UXI786437 VHE786437 VRA786437 WAW786437 WKS786437 WUO786437 D851977 IC851973 RY851973 ABU851973 ALQ851973 AVM851973 BFI851973 BPE851973 BZA851973 CIW851973 CSS851973 DCO851973 DMK851973 DWG851973 EGC851973 EPY851973 EZU851973 FJQ851973 FTM851973 GDI851973 GNE851973 GXA851973 HGW851973 HQS851973 IAO851973 IKK851973 IUG851973 JEC851973 JNY851973 JXU851973 KHQ851973 KRM851973 LBI851973 LLE851973 LVA851973 MEW851973 MOS851973 MYO851973 NIK851973 NSG851973 OCC851973 OLY851973 OVU851973 PFQ851973 PPM851973 PZI851973 QJE851973 QTA851973 RCW851973 RMS851973 RWO851973 SGK851973 SQG851973 TAC851973 TJY851973 TTU851973 UDQ851973 UNM851973 UXI851973 VHE851973 VRA851973 WAW851973 WKS851973 WUO851973 D917513 IC917509 RY917509 ABU917509 ALQ917509 AVM917509 BFI917509 BPE917509 BZA917509 CIW917509 CSS917509 DCO917509 DMK917509 DWG917509 EGC917509 EPY917509 EZU917509 FJQ917509 FTM917509 GDI917509 GNE917509 GXA917509 HGW917509 HQS917509 IAO917509 IKK917509 IUG917509 JEC917509 JNY917509 JXU917509 KHQ917509 KRM917509 LBI917509 LLE917509 LVA917509 MEW917509 MOS917509 MYO917509 NIK917509 NSG917509 OCC917509 OLY917509 OVU917509 PFQ917509 PPM917509 PZI917509 QJE917509 QTA917509 RCW917509 RMS917509 RWO917509 SGK917509 SQG917509 TAC917509 TJY917509 TTU917509 UDQ917509 UNM917509 UXI917509 VHE917509 VRA917509 WAW917509 WKS917509 WUO917509 D983049 IC983045 RY983045 ABU983045 ALQ983045 AVM983045 BFI983045 BPE983045 BZA983045 CIW983045 CSS983045 DCO983045 DMK983045 DWG983045 EGC983045 EPY983045 EZU983045 FJQ983045 FTM983045 GDI983045 GNE983045 GXA983045 HGW983045 HQS983045 IAO983045 IKK983045 IUG983045 JEC983045 JNY983045 JXU983045 KHQ983045 KRM983045 LBI983045 LLE983045 LVA983045 MEW983045 MOS983045 MYO983045 NIK983045 NSG983045 OCC983045 OLY983045 OVU983045 PFQ983045 PPM983045 PZI983045 QJE983045 QTA983045 RCW983045 RMS983045 RWO983045 SGK983045 SQG983045 TAC983045 TJY983045 TTU983045 UDQ983045 UNM983045 UXI983045 VHE983045 VRA983045 WAW983045 WKS983045 WUO983045 HZ65530 RV65530 ABR65530 ALN65530 AVJ65530 BFF65530 BPB65530 BYX65530 CIT65530 CSP65530 DCL65530 DMH65530 DWD65530 EFZ65530 EPV65530 EZR65530 FJN65530 FTJ65530 GDF65530 GNB65530 GWX65530 HGT65530 HQP65530 IAL65530 IKH65530 IUD65530 JDZ65530 JNV65530 JXR65530 KHN65530 KRJ65530 LBF65530 LLB65530 LUX65530 MET65530 MOP65530 MYL65530 NIH65530 NSD65530 OBZ65530 OLV65530 OVR65530 PFN65530 PPJ65530 PZF65530 QJB65530 QSX65530 RCT65530 RMP65530 RWL65530 SGH65530 SQD65530 SZZ65530 TJV65530 TTR65530 UDN65530 UNJ65530 UXF65530 VHB65530 VQX65530 WAT65530 WKP65530 WUL65530 HZ131066 RV131066 ABR131066 ALN131066 AVJ131066 BFF131066 BPB131066 BYX131066 CIT131066 CSP131066 DCL131066 DMH131066 DWD131066 EFZ131066 EPV131066 EZR131066 FJN131066 FTJ131066 GDF131066 GNB131066 GWX131066 HGT131066 HQP131066 IAL131066 IKH131066 IUD131066 JDZ131066 JNV131066 JXR131066 KHN131066 KRJ131066 LBF131066 LLB131066 LUX131066 MET131066 MOP131066 MYL131066 NIH131066 NSD131066 OBZ131066 OLV131066 OVR131066 PFN131066 PPJ131066 PZF131066 QJB131066 QSX131066 RCT131066 RMP131066 RWL131066 SGH131066 SQD131066 SZZ131066 TJV131066 TTR131066 UDN131066 UNJ131066 UXF131066 VHB131066 VQX131066 WAT131066 WKP131066 WUL131066 HZ196602 RV196602 ABR196602 ALN196602 AVJ196602 BFF196602 BPB196602 BYX196602 CIT196602 CSP196602 DCL196602 DMH196602 DWD196602 EFZ196602 EPV196602 EZR196602 FJN196602 FTJ196602 GDF196602 GNB196602 GWX196602 HGT196602 HQP196602 IAL196602 IKH196602 IUD196602 JDZ196602 JNV196602 JXR196602 KHN196602 KRJ196602 LBF196602 LLB196602 LUX196602 MET196602 MOP196602 MYL196602 NIH196602 NSD196602 OBZ196602 OLV196602 OVR196602 PFN196602 PPJ196602 PZF196602 QJB196602 QSX196602 RCT196602 RMP196602 RWL196602 SGH196602 SQD196602 SZZ196602 TJV196602 TTR196602 UDN196602 UNJ196602 UXF196602 VHB196602 VQX196602 WAT196602 WKP196602 WUL196602 HZ262138 RV262138 ABR262138 ALN262138 AVJ262138 BFF262138 BPB262138 BYX262138 CIT262138 CSP262138 DCL262138 DMH262138 DWD262138 EFZ262138 EPV262138 EZR262138 FJN262138 FTJ262138 GDF262138 GNB262138 GWX262138 HGT262138 HQP262138 IAL262138 IKH262138 IUD262138 JDZ262138 JNV262138 JXR262138 KHN262138 KRJ262138 LBF262138 LLB262138 LUX262138 MET262138 MOP262138 MYL262138 NIH262138 NSD262138 OBZ262138 OLV262138 OVR262138 PFN262138 PPJ262138 PZF262138 QJB262138 QSX262138 RCT262138 RMP262138 RWL262138 SGH262138 SQD262138 SZZ262138 TJV262138 TTR262138 UDN262138 UNJ262138 UXF262138 VHB262138 VQX262138 WAT262138 WKP262138 WUL262138 HZ327674 RV327674 ABR327674 ALN327674 AVJ327674 BFF327674 BPB327674 BYX327674 CIT327674 CSP327674 DCL327674 DMH327674 DWD327674 EFZ327674 EPV327674 EZR327674 FJN327674 FTJ327674 GDF327674 GNB327674 GWX327674 HGT327674 HQP327674 IAL327674 IKH327674 IUD327674 JDZ327674 JNV327674 JXR327674 KHN327674 KRJ327674 LBF327674 LLB327674 LUX327674 MET327674 MOP327674 MYL327674 NIH327674 NSD327674 OBZ327674 OLV327674 OVR327674 PFN327674 PPJ327674 PZF327674 QJB327674 QSX327674 RCT327674 RMP327674 RWL327674 SGH327674 SQD327674 SZZ327674 TJV327674 TTR327674 UDN327674 UNJ327674 UXF327674 VHB327674 VQX327674 WAT327674 WKP327674 WUL327674 HZ393210 RV393210 ABR393210 ALN393210 AVJ393210 BFF393210 BPB393210 BYX393210 CIT393210 CSP393210 DCL393210 DMH393210 DWD393210 EFZ393210 EPV393210 EZR393210 FJN393210 FTJ393210 GDF393210 GNB393210 GWX393210 HGT393210 HQP393210 IAL393210 IKH393210 IUD393210 JDZ393210 JNV393210 JXR393210 KHN393210 KRJ393210 LBF393210 LLB393210 LUX393210 MET393210 MOP393210 MYL393210 NIH393210 NSD393210 OBZ393210 OLV393210 OVR393210 PFN393210 PPJ393210 PZF393210 QJB393210 QSX393210 RCT393210 RMP393210 RWL393210 SGH393210 SQD393210 SZZ393210 TJV393210 TTR393210 UDN393210 UNJ393210 UXF393210 VHB393210 VQX393210 WAT393210 WKP393210 WUL393210 HZ458746 RV458746 ABR458746 ALN458746 AVJ458746 BFF458746 BPB458746 BYX458746 CIT458746 CSP458746 DCL458746 DMH458746 DWD458746 EFZ458746 EPV458746 EZR458746 FJN458746 FTJ458746 GDF458746 GNB458746 GWX458746 HGT458746 HQP458746 IAL458746 IKH458746 IUD458746 JDZ458746 JNV458746 JXR458746 KHN458746 KRJ458746 LBF458746 LLB458746 LUX458746 MET458746 MOP458746 MYL458746 NIH458746 NSD458746 OBZ458746 OLV458746 OVR458746 PFN458746 PPJ458746 PZF458746 QJB458746 QSX458746 RCT458746 RMP458746 RWL458746 SGH458746 SQD458746 SZZ458746 TJV458746 TTR458746 UDN458746 UNJ458746 UXF458746 VHB458746 VQX458746 WAT458746 WKP458746 WUL458746 HZ524282 RV524282 ABR524282 ALN524282 AVJ524282 BFF524282 BPB524282 BYX524282 CIT524282 CSP524282 DCL524282 DMH524282 DWD524282 EFZ524282 EPV524282 EZR524282 FJN524282 FTJ524282 GDF524282 GNB524282 GWX524282 HGT524282 HQP524282 IAL524282 IKH524282 IUD524282 JDZ524282 JNV524282 JXR524282 KHN524282 KRJ524282 LBF524282 LLB524282 LUX524282 MET524282 MOP524282 MYL524282 NIH524282 NSD524282 OBZ524282 OLV524282 OVR524282 PFN524282 PPJ524282 PZF524282 QJB524282 QSX524282 RCT524282 RMP524282 RWL524282 SGH524282 SQD524282 SZZ524282 TJV524282 TTR524282 UDN524282 UNJ524282 UXF524282 VHB524282 VQX524282 WAT524282 WKP524282 WUL524282 HZ589818 RV589818 ABR589818 ALN589818 AVJ589818 BFF589818 BPB589818 BYX589818 CIT589818 CSP589818 DCL589818 DMH589818 DWD589818 EFZ589818 EPV589818 EZR589818 FJN589818 FTJ589818 GDF589818 GNB589818 GWX589818 HGT589818 HQP589818 IAL589818 IKH589818 IUD589818 JDZ589818 JNV589818 JXR589818 KHN589818 KRJ589818 LBF589818 LLB589818 LUX589818 MET589818 MOP589818 MYL589818 NIH589818 NSD589818 OBZ589818 OLV589818 OVR589818 PFN589818 PPJ589818 PZF589818 QJB589818 QSX589818 RCT589818 RMP589818 RWL589818 SGH589818 SQD589818 SZZ589818 TJV589818 TTR589818 UDN589818 UNJ589818 UXF589818 VHB589818 VQX589818 WAT589818 WKP589818 WUL589818 HZ655354 RV655354 ABR655354 ALN655354 AVJ655354 BFF655354 BPB655354 BYX655354 CIT655354 CSP655354 DCL655354 DMH655354 DWD655354 EFZ655354 EPV655354 EZR655354 FJN655354 FTJ655354 GDF655354 GNB655354 GWX655354 HGT655354 HQP655354 IAL655354 IKH655354 IUD655354 JDZ655354 JNV655354 JXR655354 KHN655354 KRJ655354 LBF655354 LLB655354 LUX655354 MET655354 MOP655354 MYL655354 NIH655354 NSD655354 OBZ655354 OLV655354 OVR655354 PFN655354 PPJ655354 PZF655354 QJB655354 QSX655354 RCT655354 RMP655354 RWL655354 SGH655354 SQD655354 SZZ655354 TJV655354 TTR655354 UDN655354 UNJ655354 UXF655354 VHB655354 VQX655354 WAT655354 WKP655354 WUL655354 HZ720890 RV720890 ABR720890 ALN720890 AVJ720890 BFF720890 BPB720890 BYX720890 CIT720890 CSP720890 DCL720890 DMH720890 DWD720890 EFZ720890 EPV720890 EZR720890 FJN720890 FTJ720890 GDF720890 GNB720890 GWX720890 HGT720890 HQP720890 IAL720890 IKH720890 IUD720890 JDZ720890 JNV720890 JXR720890 KHN720890 KRJ720890 LBF720890 LLB720890 LUX720890 MET720890 MOP720890 MYL720890 NIH720890 NSD720890 OBZ720890 OLV720890 OVR720890 PFN720890 PPJ720890 PZF720890 QJB720890 QSX720890 RCT720890 RMP720890 RWL720890 SGH720890 SQD720890 SZZ720890 TJV720890 TTR720890 UDN720890 UNJ720890 UXF720890 VHB720890 VQX720890 WAT720890 WKP720890 WUL720890 HZ786426 RV786426 ABR786426 ALN786426 AVJ786426 BFF786426 BPB786426 BYX786426 CIT786426 CSP786426 DCL786426 DMH786426 DWD786426 EFZ786426 EPV786426 EZR786426 FJN786426 FTJ786426 GDF786426 GNB786426 GWX786426 HGT786426 HQP786426 IAL786426 IKH786426 IUD786426 JDZ786426 JNV786426 JXR786426 KHN786426 KRJ786426 LBF786426 LLB786426 LUX786426 MET786426 MOP786426 MYL786426 NIH786426 NSD786426 OBZ786426 OLV786426 OVR786426 PFN786426 PPJ786426 PZF786426 QJB786426 QSX786426 RCT786426 RMP786426 RWL786426 SGH786426 SQD786426 SZZ786426 TJV786426 TTR786426 UDN786426 UNJ786426 UXF786426 VHB786426 VQX786426 WAT786426 WKP786426 WUL786426 HZ851962 RV851962 ABR851962 ALN851962 AVJ851962 BFF851962 BPB851962 BYX851962 CIT851962 CSP851962 DCL851962 DMH851962 DWD851962 EFZ851962 EPV851962 EZR851962 FJN851962 FTJ851962 GDF851962 GNB851962 GWX851962 HGT851962 HQP851962 IAL851962 IKH851962 IUD851962 JDZ851962 JNV851962 JXR851962 KHN851962 KRJ851962 LBF851962 LLB851962 LUX851962 MET851962 MOP851962 MYL851962 NIH851962 NSD851962 OBZ851962 OLV851962 OVR851962 PFN851962 PPJ851962 PZF851962 QJB851962 QSX851962 RCT851962 RMP851962 RWL851962 SGH851962 SQD851962 SZZ851962 TJV851962 TTR851962 UDN851962 UNJ851962 UXF851962 VHB851962 VQX851962 WAT851962 WKP851962 WUL851962 HZ917498 RV917498 ABR917498 ALN917498 AVJ917498 BFF917498 BPB917498 BYX917498 CIT917498 CSP917498 DCL917498 DMH917498 DWD917498 EFZ917498 EPV917498 EZR917498 FJN917498 FTJ917498 GDF917498 GNB917498 GWX917498 HGT917498 HQP917498 IAL917498 IKH917498 IUD917498 JDZ917498 JNV917498 JXR917498 KHN917498 KRJ917498 LBF917498 LLB917498 LUX917498 MET917498 MOP917498 MYL917498 NIH917498 NSD917498 OBZ917498 OLV917498 OVR917498 PFN917498 PPJ917498 PZF917498 QJB917498 QSX917498 RCT917498 RMP917498 RWL917498 SGH917498 SQD917498 SZZ917498 TJV917498 TTR917498 UDN917498 UNJ917498 UXF917498 VHB917498 VQX917498 WAT917498 WKP917498 WUL917498 HZ983034 RV983034 ABR983034 ALN983034 AVJ983034 BFF983034 BPB983034 BYX983034 CIT983034 CSP983034 DCL983034 DMH983034 DWD983034 EFZ983034 EPV983034 EZR983034 FJN983034 FTJ983034 GDF983034 GNB983034 GWX983034 HGT983034 HQP983034 IAL983034 IKH983034 IUD983034 JDZ983034 JNV983034 JXR983034 KHN983034 KRJ983034 LBF983034 LLB983034 LUX983034 MET983034 MOP983034 MYL983034 NIH983034 NSD983034 OBZ983034 OLV983034 OVR983034 PFN983034 PPJ983034 PZF983034 QJB983034 QSX983034 RCT983034 RMP983034 RWL983034 SGH983034 SQD983034 SZZ983034 TJV983034 TTR983034 UDN983034 UNJ983034 UXF983034 VHB983034 VQX983034 WAT983034 WKP983034 WUL983034 WUL983045 WUL851973 HZ917509 RV917509 ABR917509 ALN917509 AVJ917509 BFF917509 BPB917509 BYX917509 CIT917509 CSP917509 DCL917509 DMH917509 DWD917509 EFZ917509 EPV917509 EZR917509 FJN917509 FTJ917509 GDF917509 GNB917509 GWX917509 HGT917509 HQP917509 IAL917509 IKH917509 IUD917509 JDZ917509 JNV917509 JXR917509 KHN917509 KRJ917509 LBF917509 LLB917509 LUX917509 MET917509 MOP917509 MYL917509 NIH917509 NSD917509 OBZ917509 OLV917509 OVR917509 PFN917509 PPJ917509 PZF917509 QJB917509 QSX917509 RCT917509 RMP917509 RWL917509 SGH917509 SQD917509 SZZ917509 TJV917509 TTR917509 UDN917509 UNJ917509 UXF917509 VHB917509 VQX917509 WAT917509 WKP917509 HW65541 RS65541 ABO65541 ALK65541 AVG65541 BFC65541 BOY65541 BYU65541 CIQ65541 CSM65541 DCI65541 DME65541 DWA65541 EFW65541 EPS65541 EZO65541 FJK65541 FTG65541 GDC65541 GMY65541 GWU65541 HGQ65541 HQM65541 IAI65541 IKE65541 IUA65541 JDW65541 JNS65541 JXO65541 KHK65541 KRG65541 LBC65541 LKY65541 LUU65541 MEQ65541 MOM65541 MYI65541 NIE65541 NSA65541 OBW65541 OLS65541 OVO65541 PFK65541 PPG65541 PZC65541 QIY65541 QSU65541 RCQ65541 RMM65541 RWI65541 SGE65541 SQA65541 SZW65541 TJS65541 TTO65541 UDK65541 UNG65541 UXC65541 VGY65541 VQU65541 WAQ65541 WKM65541 WUI65541 HW131077 RS131077 ABO131077 ALK131077 AVG131077 BFC131077 BOY131077 BYU131077 CIQ131077 CSM131077 DCI131077 DME131077 DWA131077 EFW131077 EPS131077 EZO131077 FJK131077 FTG131077 GDC131077 GMY131077 GWU131077 HGQ131077 HQM131077 IAI131077 IKE131077 IUA131077 JDW131077 JNS131077 JXO131077 KHK131077 KRG131077 LBC131077 LKY131077 LUU131077 MEQ131077 MOM131077 MYI131077 NIE131077 NSA131077 OBW131077 OLS131077 OVO131077 PFK131077 PPG131077 PZC131077 QIY131077 QSU131077 RCQ131077 RMM131077 RWI131077 SGE131077 SQA131077 SZW131077 TJS131077 TTO131077 UDK131077 UNG131077 UXC131077 VGY131077 VQU131077 WAQ131077 WKM131077 WUI131077 HW196613 RS196613 ABO196613 ALK196613 AVG196613 BFC196613 BOY196613 BYU196613 CIQ196613 CSM196613 DCI196613 DME196613 DWA196613 EFW196613 EPS196613 EZO196613 FJK196613 FTG196613 GDC196613 GMY196613 GWU196613 HGQ196613 HQM196613 IAI196613 IKE196613 IUA196613 JDW196613 JNS196613 JXO196613 KHK196613 KRG196613 LBC196613 LKY196613 LUU196613 MEQ196613 MOM196613 MYI196613 NIE196613 NSA196613 OBW196613 OLS196613 OVO196613 PFK196613 PPG196613 PZC196613 QIY196613 QSU196613 RCQ196613 RMM196613 RWI196613 SGE196613 SQA196613 SZW196613 TJS196613 TTO196613 UDK196613 UNG196613 UXC196613 VGY196613 VQU196613 WAQ196613 WKM196613 WUI196613 HW262149 RS262149 ABO262149 ALK262149 AVG262149 BFC262149 BOY262149 BYU262149 CIQ262149 CSM262149 DCI262149 DME262149 DWA262149 EFW262149 EPS262149 EZO262149 FJK262149 FTG262149 GDC262149 GMY262149 GWU262149 HGQ262149 HQM262149 IAI262149 IKE262149 IUA262149 JDW262149 JNS262149 JXO262149 KHK262149 KRG262149 LBC262149 LKY262149 LUU262149 MEQ262149 MOM262149 MYI262149 NIE262149 NSA262149 OBW262149 OLS262149 OVO262149 PFK262149 PPG262149 PZC262149 QIY262149 QSU262149 RCQ262149 RMM262149 RWI262149 SGE262149 SQA262149 SZW262149 TJS262149 TTO262149 UDK262149 UNG262149 UXC262149 VGY262149 VQU262149 WAQ262149 WKM262149 WUI262149 HW327685 RS327685 ABO327685 ALK327685 AVG327685 BFC327685 BOY327685 BYU327685 CIQ327685 CSM327685 DCI327685 DME327685 DWA327685 EFW327685 EPS327685 EZO327685 FJK327685 FTG327685 GDC327685 GMY327685 GWU327685 HGQ327685 HQM327685 IAI327685 IKE327685 IUA327685 JDW327685 JNS327685 JXO327685 KHK327685 KRG327685 LBC327685 LKY327685 LUU327685 MEQ327685 MOM327685 MYI327685 NIE327685 NSA327685 OBW327685 OLS327685 OVO327685 PFK327685 PPG327685 PZC327685 QIY327685 QSU327685 RCQ327685 RMM327685 RWI327685 SGE327685 SQA327685 SZW327685 TJS327685 TTO327685 UDK327685 UNG327685 UXC327685 VGY327685 VQU327685 WAQ327685 WKM327685 WUI327685 HW393221 RS393221 ABO393221 ALK393221 AVG393221 BFC393221 BOY393221 BYU393221 CIQ393221 CSM393221 DCI393221 DME393221 DWA393221 EFW393221 EPS393221 EZO393221 FJK393221 FTG393221 GDC393221 GMY393221 GWU393221 HGQ393221 HQM393221 IAI393221 IKE393221 IUA393221 JDW393221 JNS393221 JXO393221 KHK393221 KRG393221 LBC393221 LKY393221 LUU393221 MEQ393221 MOM393221 MYI393221 NIE393221 NSA393221 OBW393221 OLS393221 OVO393221 PFK393221 PPG393221 PZC393221 QIY393221 QSU393221 RCQ393221 RMM393221 RWI393221 SGE393221 SQA393221 SZW393221 TJS393221 TTO393221 UDK393221 UNG393221 UXC393221 VGY393221 VQU393221 WAQ393221 WKM393221 WUI393221 HW458757 RS458757 ABO458757 ALK458757 AVG458757 BFC458757 BOY458757 BYU458757 CIQ458757 CSM458757 DCI458757 DME458757 DWA458757 EFW458757 EPS458757 EZO458757 FJK458757 FTG458757 GDC458757 GMY458757 GWU458757 HGQ458757 HQM458757 IAI458757 IKE458757 IUA458757 JDW458757 JNS458757 JXO458757 KHK458757 KRG458757 LBC458757 LKY458757 LUU458757 MEQ458757 MOM458757 MYI458757 NIE458757 NSA458757 OBW458757 OLS458757 OVO458757 PFK458757 PPG458757 PZC458757 QIY458757 QSU458757 RCQ458757 RMM458757 RWI458757 SGE458757 SQA458757 SZW458757 TJS458757 TTO458757 UDK458757 UNG458757 UXC458757 VGY458757 VQU458757 WAQ458757 WKM458757 WUI458757 HW524293 RS524293 ABO524293 ALK524293 AVG524293 BFC524293 BOY524293 BYU524293 CIQ524293 CSM524293 DCI524293 DME524293 DWA524293 EFW524293 EPS524293 EZO524293 FJK524293 FTG524293 GDC524293 GMY524293 GWU524293 HGQ524293 HQM524293 IAI524293 IKE524293 IUA524293 JDW524293 JNS524293 JXO524293 KHK524293 KRG524293 LBC524293 LKY524293 LUU524293 MEQ524293 MOM524293 MYI524293 NIE524293 NSA524293 OBW524293 OLS524293 OVO524293 PFK524293 PPG524293 PZC524293 QIY524293 QSU524293 RCQ524293 RMM524293 RWI524293 SGE524293 SQA524293 SZW524293 TJS524293 TTO524293 UDK524293 UNG524293 UXC524293 VGY524293 VQU524293 WAQ524293 WKM524293 WUI524293 HW589829 RS589829 ABO589829 ALK589829 AVG589829 BFC589829 BOY589829 BYU589829 CIQ589829 CSM589829 DCI589829 DME589829 DWA589829 EFW589829 EPS589829 EZO589829 FJK589829 FTG589829 GDC589829 GMY589829 GWU589829 HGQ589829 HQM589829 IAI589829 IKE589829 IUA589829 JDW589829 JNS589829 JXO589829 KHK589829 KRG589829 LBC589829 LKY589829 LUU589829 MEQ589829 MOM589829 MYI589829 NIE589829 NSA589829 OBW589829 OLS589829 OVO589829 PFK589829 PPG589829 PZC589829 QIY589829 QSU589829 RCQ589829 RMM589829 RWI589829 SGE589829 SQA589829 SZW589829 TJS589829 TTO589829 UDK589829 UNG589829 UXC589829 VGY589829 VQU589829 WAQ589829 WKM589829 WUI589829 HW655365 RS655365 ABO655365 ALK655365 AVG655365 BFC655365 BOY655365 BYU655365 CIQ655365 CSM655365 DCI655365 DME655365 DWA655365 EFW655365 EPS655365 EZO655365 FJK655365 FTG655365 GDC655365 GMY655365 GWU655365 HGQ655365 HQM655365 IAI655365 IKE655365 IUA655365 JDW655365 JNS655365 JXO655365 KHK655365 KRG655365 LBC655365 LKY655365 LUU655365 MEQ655365 MOM655365 MYI655365 NIE655365 NSA655365 OBW655365 OLS655365 OVO655365 PFK655365 PPG655365 PZC655365 QIY655365 QSU655365 RCQ655365 RMM655365 RWI655365 SGE655365 SQA655365 SZW655365 TJS655365 TTO655365 UDK655365 UNG655365 UXC655365 VGY655365 VQU655365 WAQ655365 WKM655365 WUI655365 HW720901 RS720901 ABO720901 ALK720901 AVG720901 BFC720901 BOY720901 BYU720901 CIQ720901 CSM720901 DCI720901 DME720901 DWA720901 EFW720901 EPS720901 EZO720901 FJK720901 FTG720901 GDC720901 GMY720901 GWU720901 HGQ720901 HQM720901 IAI720901 IKE720901 IUA720901 JDW720901 JNS720901 JXO720901 KHK720901 KRG720901 LBC720901 LKY720901 LUU720901 MEQ720901 MOM720901 MYI720901 NIE720901 NSA720901 OBW720901 OLS720901 OVO720901 PFK720901 PPG720901 PZC720901 QIY720901 QSU720901 RCQ720901 RMM720901 RWI720901 SGE720901 SQA720901 SZW720901 TJS720901 TTO720901 UDK720901 UNG720901 UXC720901 VGY720901 VQU720901 WAQ720901 WKM720901 WUI720901 HW786437 RS786437 ABO786437 ALK786437 AVG786437 BFC786437 BOY786437 BYU786437 CIQ786437 CSM786437 DCI786437 DME786437 DWA786437 EFW786437 EPS786437 EZO786437 FJK786437 FTG786437 GDC786437 GMY786437 GWU786437 HGQ786437 HQM786437 IAI786437 IKE786437 IUA786437 JDW786437 JNS786437 JXO786437 KHK786437 KRG786437 LBC786437 LKY786437 LUU786437 MEQ786437 MOM786437 MYI786437 NIE786437 NSA786437 OBW786437 OLS786437 OVO786437 PFK786437 PPG786437 PZC786437 QIY786437 QSU786437 RCQ786437 RMM786437 RWI786437 SGE786437 SQA786437 SZW786437 TJS786437 TTO786437 UDK786437 UNG786437 UXC786437 VGY786437 VQU786437 WAQ786437 WKM786437 WUI786437 HW851973 RS851973 ABO851973 ALK851973 AVG851973 BFC851973 BOY851973 BYU851973 CIQ851973 CSM851973 DCI851973 DME851973 DWA851973 EFW851973 EPS851973 EZO851973 FJK851973 FTG851973 GDC851973 GMY851973 GWU851973 HGQ851973 HQM851973 IAI851973 IKE851973 IUA851973 JDW851973 JNS851973 JXO851973 KHK851973 KRG851973 LBC851973 LKY851973 LUU851973 MEQ851973 MOM851973 MYI851973 NIE851973 NSA851973 OBW851973 OLS851973 OVO851973 PFK851973 PPG851973 PZC851973 QIY851973 QSU851973 RCQ851973 RMM851973 RWI851973 SGE851973 SQA851973 SZW851973 TJS851973 TTO851973 UDK851973 UNG851973 UXC851973 VGY851973 VQU851973 WAQ851973 WKM851973 WUI851973 HW917509 RS917509 ABO917509 ALK917509 AVG917509 BFC917509 BOY917509 BYU917509 CIQ917509 CSM917509 DCI917509 DME917509 DWA917509 EFW917509 EPS917509 EZO917509 FJK917509 FTG917509 GDC917509 GMY917509 GWU917509 HGQ917509 HQM917509 IAI917509 IKE917509 IUA917509 JDW917509 JNS917509 JXO917509 KHK917509 KRG917509 LBC917509 LKY917509 LUU917509 MEQ917509 MOM917509 MYI917509 NIE917509 NSA917509 OBW917509 OLS917509 OVO917509 PFK917509 PPG917509 PZC917509 QIY917509 QSU917509 RCQ917509 RMM917509 RWI917509 SGE917509 SQA917509 SZW917509 TJS917509 TTO917509 UDK917509 UNG917509 UXC917509 VGY917509 VQU917509 WAQ917509 WKM917509 WUI917509 HW983045 RS983045 ABO983045 ALK983045 AVG983045 BFC983045 BOY983045 BYU983045 CIQ983045 CSM983045 DCI983045 DME983045 DWA983045 EFW983045 EPS983045 EZO983045 FJK983045 FTG983045 GDC983045 GMY983045 GWU983045 HGQ983045 HQM983045 IAI983045 IKE983045 IUA983045 JDW983045 JNS983045 JXO983045 KHK983045 KRG983045 LBC983045 LKY983045 LUU983045 MEQ983045 MOM983045 MYI983045 NIE983045 NSA983045 OBW983045 OLS983045 OVO983045 PFK983045 PPG983045 PZC983045 QIY983045 QSU983045 RCQ983045 RMM983045 RWI983045 SGE983045 SQA983045 SZW983045 TJS983045 TTO983045 UDK983045 UNG983045 UXC983045 VGY983045 VQU983045 WAQ983045 WKM983045 WUI983045 WUL917509 HZ983045 RV983045 ABR983045 ALN983045 AVJ983045 BFF983045 BPB983045 BYX983045 CIT983045 CSP983045 DCL983045 DMH983045 DWD983045 EFZ983045 EPV983045 EZR983045 FJN983045 FTJ983045 GDF983045 GNB983045 GWX983045 HGT983045 HQP983045 IAL983045 IKH983045 IUD983045 JDZ983045 JNV983045 JXR983045 KHN983045 KRJ983045 LBF983045 LLB983045 LUX983045 MET983045 MOP983045 MYL983045 NIH983045 NSD983045 OBZ983045 OLV983045 OVR983045 PFN983045 PPJ983045 PZF983045 QJB983045 QSX983045 RCT983045 RMP983045 RWL983045 SGH983045 SQD983045 SZZ983045 TJV983045 TTR983045 UDN983045 UNJ983045 UXF983045 VHB983045 VQX983045 WAT983045 WKP983045 HZ65541 RV65541 ABR65541 ALN65541 AVJ65541 BFF65541 BPB65541 BYX65541 CIT65541 CSP65541 DCL65541 DMH65541 DWD65541 EFZ65541 EPV65541 EZR65541 FJN65541 FTJ65541 GDF65541 GNB65541 GWX65541 HGT65541 HQP65541 IAL65541 IKH65541 IUD65541 JDZ65541 JNV65541 JXR65541 KHN65541 KRJ65541 LBF65541 LLB65541 LUX65541 MET65541 MOP65541 MYL65541 NIH65541 NSD65541 OBZ65541 OLV65541 OVR65541 PFN65541 PPJ65541 PZF65541 QJB65541 QSX65541 RCT65541 RMP65541 RWL65541 SGH65541 SQD65541 SZZ65541 TJV65541 TTR65541 UDN65541 UNJ65541 UXF65541 VHB65541 VQX65541 WAT65541 WKP65541 WUL65541 HZ131077 RV131077 ABR131077 ALN131077 AVJ131077 BFF131077 BPB131077 BYX131077 CIT131077 CSP131077 DCL131077 DMH131077 DWD131077 EFZ131077 EPV131077 EZR131077 FJN131077 FTJ131077 GDF131077 GNB131077 GWX131077 HGT131077 HQP131077 IAL131077 IKH131077 IUD131077 JDZ131077 JNV131077 JXR131077 KHN131077 KRJ131077 LBF131077 LLB131077 LUX131077 MET131077 MOP131077 MYL131077 NIH131077 NSD131077 OBZ131077 OLV131077 OVR131077 PFN131077 PPJ131077 PZF131077 QJB131077 QSX131077 RCT131077 RMP131077 RWL131077 SGH131077 SQD131077 SZZ131077 TJV131077 TTR131077 UDN131077 UNJ131077 UXF131077 VHB131077 VQX131077 WAT131077 WKP131077 WUL131077 HZ196613 RV196613 ABR196613 ALN196613 AVJ196613 BFF196613 BPB196613 BYX196613 CIT196613 CSP196613 DCL196613 DMH196613 DWD196613 EFZ196613 EPV196613 EZR196613 FJN196613 FTJ196613 GDF196613 GNB196613 GWX196613 HGT196613 HQP196613 IAL196613 IKH196613 IUD196613 JDZ196613 JNV196613 JXR196613 KHN196613 KRJ196613 LBF196613 LLB196613 LUX196613 MET196613 MOP196613 MYL196613 NIH196613 NSD196613 OBZ196613 OLV196613 OVR196613 PFN196613 PPJ196613 PZF196613 QJB196613 QSX196613 RCT196613 RMP196613 RWL196613 SGH196613 SQD196613 SZZ196613 TJV196613 TTR196613 UDN196613 UNJ196613 UXF196613 VHB196613 VQX196613 WAT196613 WKP196613 WUL196613 HZ262149 RV262149 ABR262149 ALN262149 AVJ262149 BFF262149 BPB262149 BYX262149 CIT262149 CSP262149 DCL262149 DMH262149 DWD262149 EFZ262149 EPV262149 EZR262149 FJN262149 FTJ262149 GDF262149 GNB262149 GWX262149 HGT262149 HQP262149 IAL262149 IKH262149 IUD262149 JDZ262149 JNV262149 JXR262149 KHN262149 KRJ262149 LBF262149 LLB262149 LUX262149 MET262149 MOP262149 MYL262149 NIH262149 NSD262149 OBZ262149 OLV262149 OVR262149 PFN262149 PPJ262149 PZF262149 QJB262149 QSX262149 RCT262149 RMP262149 RWL262149 SGH262149 SQD262149 SZZ262149 TJV262149 TTR262149 UDN262149 UNJ262149 UXF262149 VHB262149 VQX262149 WAT262149 WKP262149 WUL262149 HZ327685 RV327685 ABR327685 ALN327685 AVJ327685 BFF327685 BPB327685 BYX327685 CIT327685 CSP327685 DCL327685 DMH327685 DWD327685 EFZ327685 EPV327685 EZR327685 FJN327685 FTJ327685 GDF327685 GNB327685 GWX327685 HGT327685 HQP327685 IAL327685 IKH327685 IUD327685 JDZ327685 JNV327685 JXR327685 KHN327685 KRJ327685 LBF327685 LLB327685 LUX327685 MET327685 MOP327685 MYL327685 NIH327685 NSD327685 OBZ327685 OLV327685 OVR327685 PFN327685 PPJ327685 PZF327685 QJB327685 QSX327685 RCT327685 RMP327685 RWL327685 SGH327685 SQD327685 SZZ327685 TJV327685 TTR327685 UDN327685 UNJ327685 UXF327685 VHB327685 VQX327685 WAT327685 WKP327685 WUL327685 HZ393221 RV393221 ABR393221 ALN393221 AVJ393221 BFF393221 BPB393221 BYX393221 CIT393221 CSP393221 DCL393221 DMH393221 DWD393221 EFZ393221 EPV393221 EZR393221 FJN393221 FTJ393221 GDF393221 GNB393221 GWX393221 HGT393221 HQP393221 IAL393221 IKH393221 IUD393221 JDZ393221 JNV393221 JXR393221 KHN393221 KRJ393221 LBF393221 LLB393221 LUX393221 MET393221 MOP393221 MYL393221 NIH393221 NSD393221 OBZ393221 OLV393221 OVR393221 PFN393221 PPJ393221 PZF393221 QJB393221 QSX393221 RCT393221 RMP393221 RWL393221 SGH393221 SQD393221 SZZ393221 TJV393221 TTR393221 UDN393221 UNJ393221 UXF393221 VHB393221 VQX393221 WAT393221 WKP393221 WUL393221 HZ458757 RV458757 ABR458757 ALN458757 AVJ458757 BFF458757 BPB458757 BYX458757 CIT458757 CSP458757 DCL458757 DMH458757 DWD458757 EFZ458757 EPV458757 EZR458757 FJN458757 FTJ458757 GDF458757 GNB458757 GWX458757 HGT458757 HQP458757 IAL458757 IKH458757 IUD458757 JDZ458757 JNV458757 JXR458757 KHN458757 KRJ458757 LBF458757 LLB458757 LUX458757 MET458757 MOP458757 MYL458757 NIH458757 NSD458757 OBZ458757 OLV458757 OVR458757 PFN458757 PPJ458757 PZF458757 QJB458757 QSX458757 RCT458757 RMP458757 RWL458757 SGH458757 SQD458757 SZZ458757 TJV458757 TTR458757 UDN458757 UNJ458757 UXF458757 VHB458757 VQX458757 WAT458757 WKP458757 WUL458757 HZ524293 RV524293 ABR524293 ALN524293 AVJ524293 BFF524293 BPB524293 BYX524293 CIT524293 CSP524293 DCL524293 DMH524293 DWD524293 EFZ524293 EPV524293 EZR524293 FJN524293 FTJ524293 GDF524293 GNB524293 GWX524293 HGT524293 HQP524293 IAL524293 IKH524293 IUD524293 JDZ524293 JNV524293 JXR524293 KHN524293 KRJ524293 LBF524293 LLB524293 LUX524293 MET524293 MOP524293 MYL524293 NIH524293 NSD524293 OBZ524293 OLV524293 OVR524293 PFN524293 PPJ524293 PZF524293 QJB524293 QSX524293 RCT524293 RMP524293 RWL524293 SGH524293 SQD524293 SZZ524293 TJV524293 TTR524293 UDN524293 UNJ524293 UXF524293 VHB524293 VQX524293 WAT524293 WKP524293 WUL524293 HZ589829 RV589829 ABR589829 ALN589829 AVJ589829 BFF589829 BPB589829 BYX589829 CIT589829 CSP589829 DCL589829 DMH589829 DWD589829 EFZ589829 EPV589829 EZR589829 FJN589829 FTJ589829 GDF589829 GNB589829 GWX589829 HGT589829 HQP589829 IAL589829 IKH589829 IUD589829 JDZ589829 JNV589829 JXR589829 KHN589829 KRJ589829 LBF589829 LLB589829 LUX589829 MET589829 MOP589829 MYL589829 NIH589829 NSD589829 OBZ589829 OLV589829 OVR589829 PFN589829 PPJ589829 PZF589829 QJB589829 QSX589829 RCT589829 RMP589829 RWL589829 SGH589829 SQD589829 SZZ589829 TJV589829 TTR589829 UDN589829 UNJ589829 UXF589829 VHB589829 VQX589829 WAT589829 WKP589829 WUL589829 HZ655365 RV655365 ABR655365 ALN655365 AVJ655365 BFF655365 BPB655365 BYX655365 CIT655365 CSP655365 DCL655365 DMH655365 DWD655365 EFZ655365 EPV655365 EZR655365 FJN655365 FTJ655365 GDF655365 GNB655365 GWX655365 HGT655365 HQP655365 IAL655365 IKH655365 IUD655365 JDZ655365 JNV655365 JXR655365 KHN655365 KRJ655365 LBF655365 LLB655365 LUX655365 MET655365 MOP655365 MYL655365 NIH655365 NSD655365 OBZ655365 OLV655365 OVR655365 PFN655365 PPJ655365 PZF655365 QJB655365 QSX655365 RCT655365 RMP655365 RWL655365 SGH655365 SQD655365 SZZ655365 TJV655365 TTR655365 UDN655365 UNJ655365 UXF655365 VHB655365 VQX655365 WAT655365 WKP655365 WUL655365 HZ720901 RV720901 ABR720901 ALN720901 AVJ720901 BFF720901 BPB720901 BYX720901 CIT720901 CSP720901 DCL720901 DMH720901 DWD720901 EFZ720901 EPV720901 EZR720901 FJN720901 FTJ720901 GDF720901 GNB720901 GWX720901 HGT720901 HQP720901 IAL720901 IKH720901 IUD720901 JDZ720901 JNV720901 JXR720901 KHN720901 KRJ720901 LBF720901 LLB720901 LUX720901 MET720901 MOP720901 MYL720901 NIH720901 NSD720901 OBZ720901 OLV720901 OVR720901 PFN720901 PPJ720901 PZF720901 QJB720901 QSX720901 RCT720901 RMP720901 RWL720901 SGH720901 SQD720901 SZZ720901 TJV720901 TTR720901 UDN720901 UNJ720901 UXF720901 VHB720901 VQX720901 WAT720901 WKP720901 WUL720901 HZ786437 RV786437 ABR786437 ALN786437 AVJ786437 BFF786437 BPB786437 BYX786437 CIT786437 CSP786437 DCL786437 DMH786437 DWD786437 EFZ786437 EPV786437 EZR786437 FJN786437 FTJ786437 GDF786437 GNB786437 GWX786437 HGT786437 HQP786437 IAL786437 IKH786437 IUD786437 JDZ786437 JNV786437 JXR786437 KHN786437 KRJ786437 LBF786437 LLB786437 LUX786437 MET786437 MOP786437 MYL786437 NIH786437 NSD786437 OBZ786437 OLV786437 OVR786437 PFN786437 PPJ786437 PZF786437 QJB786437 QSX786437 RCT786437 RMP786437 RWL786437 SGH786437 SQD786437 SZZ786437 TJV786437 TTR786437 UDN786437 UNJ786437 UXF786437 VHB786437 VQX786437 WAT786437">
      <formula1>"X"</formula1>
    </dataValidation>
    <dataValidation allowBlank="1" showInputMessage="1" showErrorMessage="1" prompt="Incluye los convenios regionales con la Gobernación y/o Municipios especificados en los Términos de Referencia_x000a_" sqref="HY65557:IE65558 RU65557:SA65558 ABQ65557:ABW65558 ALM65557:ALS65558 AVI65557:AVO65558 BFE65557:BFK65558 BPA65557:BPG65558 BYW65557:BZC65558 CIS65557:CIY65558 CSO65557:CSU65558 DCK65557:DCQ65558 DMG65557:DMM65558 DWC65557:DWI65558 EFY65557:EGE65558 EPU65557:EQA65558 EZQ65557:EZW65558 FJM65557:FJS65558 FTI65557:FTO65558 GDE65557:GDK65558 GNA65557:GNG65558 GWW65557:GXC65558 HGS65557:HGY65558 HQO65557:HQU65558 IAK65557:IAQ65558 IKG65557:IKM65558 IUC65557:IUI65558 JDY65557:JEE65558 JNU65557:JOA65558 JXQ65557:JXW65558 KHM65557:KHS65558 KRI65557:KRO65558 LBE65557:LBK65558 LLA65557:LLG65558 LUW65557:LVC65558 MES65557:MEY65558 MOO65557:MOU65558 MYK65557:MYQ65558 NIG65557:NIM65558 NSC65557:NSI65558 OBY65557:OCE65558 OLU65557:OMA65558 OVQ65557:OVW65558 PFM65557:PFS65558 PPI65557:PPO65558 PZE65557:PZK65558 QJA65557:QJG65558 QSW65557:QTC65558 RCS65557:RCY65558 RMO65557:RMU65558 RWK65557:RWQ65558 SGG65557:SGM65558 SQC65557:SQI65558 SZY65557:TAE65558 TJU65557:TKA65558 TTQ65557:TTW65558 UDM65557:UDS65558 UNI65557:UNO65558 UXE65557:UXK65558 VHA65557:VHG65558 VQW65557:VRC65558 WAS65557:WAY65558 WKO65557:WKU65558 WUK65557:WUQ65558 HY131093:IE131094 RU131093:SA131094 ABQ131093:ABW131094 ALM131093:ALS131094 AVI131093:AVO131094 BFE131093:BFK131094 BPA131093:BPG131094 BYW131093:BZC131094 CIS131093:CIY131094 CSO131093:CSU131094 DCK131093:DCQ131094 DMG131093:DMM131094 DWC131093:DWI131094 EFY131093:EGE131094 EPU131093:EQA131094 EZQ131093:EZW131094 FJM131093:FJS131094 FTI131093:FTO131094 GDE131093:GDK131094 GNA131093:GNG131094 GWW131093:GXC131094 HGS131093:HGY131094 HQO131093:HQU131094 IAK131093:IAQ131094 IKG131093:IKM131094 IUC131093:IUI131094 JDY131093:JEE131094 JNU131093:JOA131094 JXQ131093:JXW131094 KHM131093:KHS131094 KRI131093:KRO131094 LBE131093:LBK131094 LLA131093:LLG131094 LUW131093:LVC131094 MES131093:MEY131094 MOO131093:MOU131094 MYK131093:MYQ131094 NIG131093:NIM131094 NSC131093:NSI131094 OBY131093:OCE131094 OLU131093:OMA131094 OVQ131093:OVW131094 PFM131093:PFS131094 PPI131093:PPO131094 PZE131093:PZK131094 QJA131093:QJG131094 QSW131093:QTC131094 RCS131093:RCY131094 RMO131093:RMU131094 RWK131093:RWQ131094 SGG131093:SGM131094 SQC131093:SQI131094 SZY131093:TAE131094 TJU131093:TKA131094 TTQ131093:TTW131094 UDM131093:UDS131094 UNI131093:UNO131094 UXE131093:UXK131094 VHA131093:VHG131094 VQW131093:VRC131094 WAS131093:WAY131094 WKO131093:WKU131094 WUK131093:WUQ131094 HY196629:IE196630 RU196629:SA196630 ABQ196629:ABW196630 ALM196629:ALS196630 AVI196629:AVO196630 BFE196629:BFK196630 BPA196629:BPG196630 BYW196629:BZC196630 CIS196629:CIY196630 CSO196629:CSU196630 DCK196629:DCQ196630 DMG196629:DMM196630 DWC196629:DWI196630 EFY196629:EGE196630 EPU196629:EQA196630 EZQ196629:EZW196630 FJM196629:FJS196630 FTI196629:FTO196630 GDE196629:GDK196630 GNA196629:GNG196630 GWW196629:GXC196630 HGS196629:HGY196630 HQO196629:HQU196630 IAK196629:IAQ196630 IKG196629:IKM196630 IUC196629:IUI196630 JDY196629:JEE196630 JNU196629:JOA196630 JXQ196629:JXW196630 KHM196629:KHS196630 KRI196629:KRO196630 LBE196629:LBK196630 LLA196629:LLG196630 LUW196629:LVC196630 MES196629:MEY196630 MOO196629:MOU196630 MYK196629:MYQ196630 NIG196629:NIM196630 NSC196629:NSI196630 OBY196629:OCE196630 OLU196629:OMA196630 OVQ196629:OVW196630 PFM196629:PFS196630 PPI196629:PPO196630 PZE196629:PZK196630 QJA196629:QJG196630 QSW196629:QTC196630 RCS196629:RCY196630 RMO196629:RMU196630 RWK196629:RWQ196630 SGG196629:SGM196630 SQC196629:SQI196630 SZY196629:TAE196630 TJU196629:TKA196630 TTQ196629:TTW196630 UDM196629:UDS196630 UNI196629:UNO196630 UXE196629:UXK196630 VHA196629:VHG196630 VQW196629:VRC196630 WAS196629:WAY196630 WKO196629:WKU196630 WUK196629:WUQ196630 HY262165:IE262166 RU262165:SA262166 ABQ262165:ABW262166 ALM262165:ALS262166 AVI262165:AVO262166 BFE262165:BFK262166 BPA262165:BPG262166 BYW262165:BZC262166 CIS262165:CIY262166 CSO262165:CSU262166 DCK262165:DCQ262166 DMG262165:DMM262166 DWC262165:DWI262166 EFY262165:EGE262166 EPU262165:EQA262166 EZQ262165:EZW262166 FJM262165:FJS262166 FTI262165:FTO262166 GDE262165:GDK262166 GNA262165:GNG262166 GWW262165:GXC262166 HGS262165:HGY262166 HQO262165:HQU262166 IAK262165:IAQ262166 IKG262165:IKM262166 IUC262165:IUI262166 JDY262165:JEE262166 JNU262165:JOA262166 JXQ262165:JXW262166 KHM262165:KHS262166 KRI262165:KRO262166 LBE262165:LBK262166 LLA262165:LLG262166 LUW262165:LVC262166 MES262165:MEY262166 MOO262165:MOU262166 MYK262165:MYQ262166 NIG262165:NIM262166 NSC262165:NSI262166 OBY262165:OCE262166 OLU262165:OMA262166 OVQ262165:OVW262166 PFM262165:PFS262166 PPI262165:PPO262166 PZE262165:PZK262166 QJA262165:QJG262166 QSW262165:QTC262166 RCS262165:RCY262166 RMO262165:RMU262166 RWK262165:RWQ262166 SGG262165:SGM262166 SQC262165:SQI262166 SZY262165:TAE262166 TJU262165:TKA262166 TTQ262165:TTW262166 UDM262165:UDS262166 UNI262165:UNO262166 UXE262165:UXK262166 VHA262165:VHG262166 VQW262165:VRC262166 WAS262165:WAY262166 WKO262165:WKU262166 WUK262165:WUQ262166 HY327701:IE327702 RU327701:SA327702 ABQ327701:ABW327702 ALM327701:ALS327702 AVI327701:AVO327702 BFE327701:BFK327702 BPA327701:BPG327702 BYW327701:BZC327702 CIS327701:CIY327702 CSO327701:CSU327702 DCK327701:DCQ327702 DMG327701:DMM327702 DWC327701:DWI327702 EFY327701:EGE327702 EPU327701:EQA327702 EZQ327701:EZW327702 FJM327701:FJS327702 FTI327701:FTO327702 GDE327701:GDK327702 GNA327701:GNG327702 GWW327701:GXC327702 HGS327701:HGY327702 HQO327701:HQU327702 IAK327701:IAQ327702 IKG327701:IKM327702 IUC327701:IUI327702 JDY327701:JEE327702 JNU327701:JOA327702 JXQ327701:JXW327702 KHM327701:KHS327702 KRI327701:KRO327702 LBE327701:LBK327702 LLA327701:LLG327702 LUW327701:LVC327702 MES327701:MEY327702 MOO327701:MOU327702 MYK327701:MYQ327702 NIG327701:NIM327702 NSC327701:NSI327702 OBY327701:OCE327702 OLU327701:OMA327702 OVQ327701:OVW327702 PFM327701:PFS327702 PPI327701:PPO327702 PZE327701:PZK327702 QJA327701:QJG327702 QSW327701:QTC327702 RCS327701:RCY327702 RMO327701:RMU327702 RWK327701:RWQ327702 SGG327701:SGM327702 SQC327701:SQI327702 SZY327701:TAE327702 TJU327701:TKA327702 TTQ327701:TTW327702 UDM327701:UDS327702 UNI327701:UNO327702 UXE327701:UXK327702 VHA327701:VHG327702 VQW327701:VRC327702 WAS327701:WAY327702 WKO327701:WKU327702 WUK327701:WUQ327702 HY393237:IE393238 RU393237:SA393238 ABQ393237:ABW393238 ALM393237:ALS393238 AVI393237:AVO393238 BFE393237:BFK393238 BPA393237:BPG393238 BYW393237:BZC393238 CIS393237:CIY393238 CSO393237:CSU393238 DCK393237:DCQ393238 DMG393237:DMM393238 DWC393237:DWI393238 EFY393237:EGE393238 EPU393237:EQA393238 EZQ393237:EZW393238 FJM393237:FJS393238 FTI393237:FTO393238 GDE393237:GDK393238 GNA393237:GNG393238 GWW393237:GXC393238 HGS393237:HGY393238 HQO393237:HQU393238 IAK393237:IAQ393238 IKG393237:IKM393238 IUC393237:IUI393238 JDY393237:JEE393238 JNU393237:JOA393238 JXQ393237:JXW393238 KHM393237:KHS393238 KRI393237:KRO393238 LBE393237:LBK393238 LLA393237:LLG393238 LUW393237:LVC393238 MES393237:MEY393238 MOO393237:MOU393238 MYK393237:MYQ393238 NIG393237:NIM393238 NSC393237:NSI393238 OBY393237:OCE393238 OLU393237:OMA393238 OVQ393237:OVW393238 PFM393237:PFS393238 PPI393237:PPO393238 PZE393237:PZK393238 QJA393237:QJG393238 QSW393237:QTC393238 RCS393237:RCY393238 RMO393237:RMU393238 RWK393237:RWQ393238 SGG393237:SGM393238 SQC393237:SQI393238 SZY393237:TAE393238 TJU393237:TKA393238 TTQ393237:TTW393238 UDM393237:UDS393238 UNI393237:UNO393238 UXE393237:UXK393238 VHA393237:VHG393238 VQW393237:VRC393238 WAS393237:WAY393238 WKO393237:WKU393238 WUK393237:WUQ393238 HY458773:IE458774 RU458773:SA458774 ABQ458773:ABW458774 ALM458773:ALS458774 AVI458773:AVO458774 BFE458773:BFK458774 BPA458773:BPG458774 BYW458773:BZC458774 CIS458773:CIY458774 CSO458773:CSU458774 DCK458773:DCQ458774 DMG458773:DMM458774 DWC458773:DWI458774 EFY458773:EGE458774 EPU458773:EQA458774 EZQ458773:EZW458774 FJM458773:FJS458774 FTI458773:FTO458774 GDE458773:GDK458774 GNA458773:GNG458774 GWW458773:GXC458774 HGS458773:HGY458774 HQO458773:HQU458774 IAK458773:IAQ458774 IKG458773:IKM458774 IUC458773:IUI458774 JDY458773:JEE458774 JNU458773:JOA458774 JXQ458773:JXW458774 KHM458773:KHS458774 KRI458773:KRO458774 LBE458773:LBK458774 LLA458773:LLG458774 LUW458773:LVC458774 MES458773:MEY458774 MOO458773:MOU458774 MYK458773:MYQ458774 NIG458773:NIM458774 NSC458773:NSI458774 OBY458773:OCE458774 OLU458773:OMA458774 OVQ458773:OVW458774 PFM458773:PFS458774 PPI458773:PPO458774 PZE458773:PZK458774 QJA458773:QJG458774 QSW458773:QTC458774 RCS458773:RCY458774 RMO458773:RMU458774 RWK458773:RWQ458774 SGG458773:SGM458774 SQC458773:SQI458774 SZY458773:TAE458774 TJU458773:TKA458774 TTQ458773:TTW458774 UDM458773:UDS458774 UNI458773:UNO458774 UXE458773:UXK458774 VHA458773:VHG458774 VQW458773:VRC458774 WAS458773:WAY458774 WKO458773:WKU458774 WUK458773:WUQ458774 HY524309:IE524310 RU524309:SA524310 ABQ524309:ABW524310 ALM524309:ALS524310 AVI524309:AVO524310 BFE524309:BFK524310 BPA524309:BPG524310 BYW524309:BZC524310 CIS524309:CIY524310 CSO524309:CSU524310 DCK524309:DCQ524310 DMG524309:DMM524310 DWC524309:DWI524310 EFY524309:EGE524310 EPU524309:EQA524310 EZQ524309:EZW524310 FJM524309:FJS524310 FTI524309:FTO524310 GDE524309:GDK524310 GNA524309:GNG524310 GWW524309:GXC524310 HGS524309:HGY524310 HQO524309:HQU524310 IAK524309:IAQ524310 IKG524309:IKM524310 IUC524309:IUI524310 JDY524309:JEE524310 JNU524309:JOA524310 JXQ524309:JXW524310 KHM524309:KHS524310 KRI524309:KRO524310 LBE524309:LBK524310 LLA524309:LLG524310 LUW524309:LVC524310 MES524309:MEY524310 MOO524309:MOU524310 MYK524309:MYQ524310 NIG524309:NIM524310 NSC524309:NSI524310 OBY524309:OCE524310 OLU524309:OMA524310 OVQ524309:OVW524310 PFM524309:PFS524310 PPI524309:PPO524310 PZE524309:PZK524310 QJA524309:QJG524310 QSW524309:QTC524310 RCS524309:RCY524310 RMO524309:RMU524310 RWK524309:RWQ524310 SGG524309:SGM524310 SQC524309:SQI524310 SZY524309:TAE524310 TJU524309:TKA524310 TTQ524309:TTW524310 UDM524309:UDS524310 UNI524309:UNO524310 UXE524309:UXK524310 VHA524309:VHG524310 VQW524309:VRC524310 WAS524309:WAY524310 WKO524309:WKU524310 WUK524309:WUQ524310 HY589845:IE589846 RU589845:SA589846 ABQ589845:ABW589846 ALM589845:ALS589846 AVI589845:AVO589846 BFE589845:BFK589846 BPA589845:BPG589846 BYW589845:BZC589846 CIS589845:CIY589846 CSO589845:CSU589846 DCK589845:DCQ589846 DMG589845:DMM589846 DWC589845:DWI589846 EFY589845:EGE589846 EPU589845:EQA589846 EZQ589845:EZW589846 FJM589845:FJS589846 FTI589845:FTO589846 GDE589845:GDK589846 GNA589845:GNG589846 GWW589845:GXC589846 HGS589845:HGY589846 HQO589845:HQU589846 IAK589845:IAQ589846 IKG589845:IKM589846 IUC589845:IUI589846 JDY589845:JEE589846 JNU589845:JOA589846 JXQ589845:JXW589846 KHM589845:KHS589846 KRI589845:KRO589846 LBE589845:LBK589846 LLA589845:LLG589846 LUW589845:LVC589846 MES589845:MEY589846 MOO589845:MOU589846 MYK589845:MYQ589846 NIG589845:NIM589846 NSC589845:NSI589846 OBY589845:OCE589846 OLU589845:OMA589846 OVQ589845:OVW589846 PFM589845:PFS589846 PPI589845:PPO589846 PZE589845:PZK589846 QJA589845:QJG589846 QSW589845:QTC589846 RCS589845:RCY589846 RMO589845:RMU589846 RWK589845:RWQ589846 SGG589845:SGM589846 SQC589845:SQI589846 SZY589845:TAE589846 TJU589845:TKA589846 TTQ589845:TTW589846 UDM589845:UDS589846 UNI589845:UNO589846 UXE589845:UXK589846 VHA589845:VHG589846 VQW589845:VRC589846 WAS589845:WAY589846 WKO589845:WKU589846 WUK589845:WUQ589846 HY655381:IE655382 RU655381:SA655382 ABQ655381:ABW655382 ALM655381:ALS655382 AVI655381:AVO655382 BFE655381:BFK655382 BPA655381:BPG655382 BYW655381:BZC655382 CIS655381:CIY655382 CSO655381:CSU655382 DCK655381:DCQ655382 DMG655381:DMM655382 DWC655381:DWI655382 EFY655381:EGE655382 EPU655381:EQA655382 EZQ655381:EZW655382 FJM655381:FJS655382 FTI655381:FTO655382 GDE655381:GDK655382 GNA655381:GNG655382 GWW655381:GXC655382 HGS655381:HGY655382 HQO655381:HQU655382 IAK655381:IAQ655382 IKG655381:IKM655382 IUC655381:IUI655382 JDY655381:JEE655382 JNU655381:JOA655382 JXQ655381:JXW655382 KHM655381:KHS655382 KRI655381:KRO655382 LBE655381:LBK655382 LLA655381:LLG655382 LUW655381:LVC655382 MES655381:MEY655382 MOO655381:MOU655382 MYK655381:MYQ655382 NIG655381:NIM655382 NSC655381:NSI655382 OBY655381:OCE655382 OLU655381:OMA655382 OVQ655381:OVW655382 PFM655381:PFS655382 PPI655381:PPO655382 PZE655381:PZK655382 QJA655381:QJG655382 QSW655381:QTC655382 RCS655381:RCY655382 RMO655381:RMU655382 RWK655381:RWQ655382 SGG655381:SGM655382 SQC655381:SQI655382 SZY655381:TAE655382 TJU655381:TKA655382 TTQ655381:TTW655382 UDM655381:UDS655382 UNI655381:UNO655382 UXE655381:UXK655382 VHA655381:VHG655382 VQW655381:VRC655382 WAS655381:WAY655382 WKO655381:WKU655382 WUK655381:WUQ655382 HY720917:IE720918 RU720917:SA720918 ABQ720917:ABW720918 ALM720917:ALS720918 AVI720917:AVO720918 BFE720917:BFK720918 BPA720917:BPG720918 BYW720917:BZC720918 CIS720917:CIY720918 CSO720917:CSU720918 DCK720917:DCQ720918 DMG720917:DMM720918 DWC720917:DWI720918 EFY720917:EGE720918 EPU720917:EQA720918 EZQ720917:EZW720918 FJM720917:FJS720918 FTI720917:FTO720918 GDE720917:GDK720918 GNA720917:GNG720918 GWW720917:GXC720918 HGS720917:HGY720918 HQO720917:HQU720918 IAK720917:IAQ720918 IKG720917:IKM720918 IUC720917:IUI720918 JDY720917:JEE720918 JNU720917:JOA720918 JXQ720917:JXW720918 KHM720917:KHS720918 KRI720917:KRO720918 LBE720917:LBK720918 LLA720917:LLG720918 LUW720917:LVC720918 MES720917:MEY720918 MOO720917:MOU720918 MYK720917:MYQ720918 NIG720917:NIM720918 NSC720917:NSI720918 OBY720917:OCE720918 OLU720917:OMA720918 OVQ720917:OVW720918 PFM720917:PFS720918 PPI720917:PPO720918 PZE720917:PZK720918 QJA720917:QJG720918 QSW720917:QTC720918 RCS720917:RCY720918 RMO720917:RMU720918 RWK720917:RWQ720918 SGG720917:SGM720918 SQC720917:SQI720918 SZY720917:TAE720918 TJU720917:TKA720918 TTQ720917:TTW720918 UDM720917:UDS720918 UNI720917:UNO720918 UXE720917:UXK720918 VHA720917:VHG720918 VQW720917:VRC720918 WAS720917:WAY720918 WKO720917:WKU720918 WUK720917:WUQ720918 HY786453:IE786454 RU786453:SA786454 ABQ786453:ABW786454 ALM786453:ALS786454 AVI786453:AVO786454 BFE786453:BFK786454 BPA786453:BPG786454 BYW786453:BZC786454 CIS786453:CIY786454 CSO786453:CSU786454 DCK786453:DCQ786454 DMG786453:DMM786454 DWC786453:DWI786454 EFY786453:EGE786454 EPU786453:EQA786454 EZQ786453:EZW786454 FJM786453:FJS786454 FTI786453:FTO786454 GDE786453:GDK786454 GNA786453:GNG786454 GWW786453:GXC786454 HGS786453:HGY786454 HQO786453:HQU786454 IAK786453:IAQ786454 IKG786453:IKM786454 IUC786453:IUI786454 JDY786453:JEE786454 JNU786453:JOA786454 JXQ786453:JXW786454 KHM786453:KHS786454 KRI786453:KRO786454 LBE786453:LBK786454 LLA786453:LLG786454 LUW786453:LVC786454 MES786453:MEY786454 MOO786453:MOU786454 MYK786453:MYQ786454 NIG786453:NIM786454 NSC786453:NSI786454 OBY786453:OCE786454 OLU786453:OMA786454 OVQ786453:OVW786454 PFM786453:PFS786454 PPI786453:PPO786454 PZE786453:PZK786454 QJA786453:QJG786454 QSW786453:QTC786454 RCS786453:RCY786454 RMO786453:RMU786454 RWK786453:RWQ786454 SGG786453:SGM786454 SQC786453:SQI786454 SZY786453:TAE786454 TJU786453:TKA786454 TTQ786453:TTW786454 UDM786453:UDS786454 UNI786453:UNO786454 UXE786453:UXK786454 VHA786453:VHG786454 VQW786453:VRC786454 WAS786453:WAY786454 WKO786453:WKU786454 WUK786453:WUQ786454 HY851989:IE851990 RU851989:SA851990 ABQ851989:ABW851990 ALM851989:ALS851990 AVI851989:AVO851990 BFE851989:BFK851990 BPA851989:BPG851990 BYW851989:BZC851990 CIS851989:CIY851990 CSO851989:CSU851990 DCK851989:DCQ851990 DMG851989:DMM851990 DWC851989:DWI851990 EFY851989:EGE851990 EPU851989:EQA851990 EZQ851989:EZW851990 FJM851989:FJS851990 FTI851989:FTO851990 GDE851989:GDK851990 GNA851989:GNG851990 GWW851989:GXC851990 HGS851989:HGY851990 HQO851989:HQU851990 IAK851989:IAQ851990 IKG851989:IKM851990 IUC851989:IUI851990 JDY851989:JEE851990 JNU851989:JOA851990 JXQ851989:JXW851990 KHM851989:KHS851990 KRI851989:KRO851990 LBE851989:LBK851990 LLA851989:LLG851990 LUW851989:LVC851990 MES851989:MEY851990 MOO851989:MOU851990 MYK851989:MYQ851990 NIG851989:NIM851990 NSC851989:NSI851990 OBY851989:OCE851990 OLU851989:OMA851990 OVQ851989:OVW851990 PFM851989:PFS851990 PPI851989:PPO851990 PZE851989:PZK851990 QJA851989:QJG851990 QSW851989:QTC851990 RCS851989:RCY851990 RMO851989:RMU851990 RWK851989:RWQ851990 SGG851989:SGM851990 SQC851989:SQI851990 SZY851989:TAE851990 TJU851989:TKA851990 TTQ851989:TTW851990 UDM851989:UDS851990 UNI851989:UNO851990 UXE851989:UXK851990 VHA851989:VHG851990 VQW851989:VRC851990 WAS851989:WAY851990 WKO851989:WKU851990 WUK851989:WUQ851990 HY917525:IE917526 RU917525:SA917526 ABQ917525:ABW917526 ALM917525:ALS917526 AVI917525:AVO917526 BFE917525:BFK917526 BPA917525:BPG917526 BYW917525:BZC917526 CIS917525:CIY917526 CSO917525:CSU917526 DCK917525:DCQ917526 DMG917525:DMM917526 DWC917525:DWI917526 EFY917525:EGE917526 EPU917525:EQA917526 EZQ917525:EZW917526 FJM917525:FJS917526 FTI917525:FTO917526 GDE917525:GDK917526 GNA917525:GNG917526 GWW917525:GXC917526 HGS917525:HGY917526 HQO917525:HQU917526 IAK917525:IAQ917526 IKG917525:IKM917526 IUC917525:IUI917526 JDY917525:JEE917526 JNU917525:JOA917526 JXQ917525:JXW917526 KHM917525:KHS917526 KRI917525:KRO917526 LBE917525:LBK917526 LLA917525:LLG917526 LUW917525:LVC917526 MES917525:MEY917526 MOO917525:MOU917526 MYK917525:MYQ917526 NIG917525:NIM917526 NSC917525:NSI917526 OBY917525:OCE917526 OLU917525:OMA917526 OVQ917525:OVW917526 PFM917525:PFS917526 PPI917525:PPO917526 PZE917525:PZK917526 QJA917525:QJG917526 QSW917525:QTC917526 RCS917525:RCY917526 RMO917525:RMU917526 RWK917525:RWQ917526 SGG917525:SGM917526 SQC917525:SQI917526 SZY917525:TAE917526 TJU917525:TKA917526 TTQ917525:TTW917526 UDM917525:UDS917526 UNI917525:UNO917526 UXE917525:UXK917526 VHA917525:VHG917526 VQW917525:VRC917526 WAS917525:WAY917526 WKO917525:WKU917526 WUK917525:WUQ917526 HY983061:IE983062 RU983061:SA983062 ABQ983061:ABW983062 ALM983061:ALS983062 AVI983061:AVO983062 BFE983061:BFK983062 BPA983061:BPG983062 BYW983061:BZC983062 CIS983061:CIY983062 CSO983061:CSU983062 DCK983061:DCQ983062 DMG983061:DMM983062 DWC983061:DWI983062 EFY983061:EGE983062 EPU983061:EQA983062 EZQ983061:EZW983062 FJM983061:FJS983062 FTI983061:FTO983062 GDE983061:GDK983062 GNA983061:GNG983062 GWW983061:GXC983062 HGS983061:HGY983062 HQO983061:HQU983062 IAK983061:IAQ983062 IKG983061:IKM983062 IUC983061:IUI983062 JDY983061:JEE983062 JNU983061:JOA983062 JXQ983061:JXW983062 KHM983061:KHS983062 KRI983061:KRO983062 LBE983061:LBK983062 LLA983061:LLG983062 LUW983061:LVC983062 MES983061:MEY983062 MOO983061:MOU983062 MYK983061:MYQ983062 NIG983061:NIM983062 NSC983061:NSI983062 OBY983061:OCE983062 OLU983061:OMA983062 OVQ983061:OVW983062 PFM983061:PFS983062 PPI983061:PPO983062 PZE983061:PZK983062 QJA983061:QJG983062 QSW983061:QTC983062 RCS983061:RCY983062 RMO983061:RMU983062 RWK983061:RWQ983062 SGG983061:SGM983062 SQC983061:SQI983062 SZY983061:TAE983062 TJU983061:TKA983062 TTQ983061:TTW983062 UDM983061:UDS983062 UNI983061:UNO983062 UXE983061:UXK983062 VHA983061:VHG983062 VQW983061:VRC983062 WAS983061:WAY983062 WKO983061:WKU983062 WUK983061:WUQ983062 D65561:D65562 D131097:D131098 D196633:D196634 D262169:D262170 D327705:D327706 D393241:D393242 D458777:D458778 D524313:D524314 D589849:D589850 D655385:D655386 D720921:D720922 D786457:D786458 D851993:D851994 D917529:D917530 D983065:D983066"/>
    <dataValidation type="list" allowBlank="1" showInputMessage="1" promptTitle="Por favor" prompt="Seleccione la ciudad sede del Proponente" sqref="G10">
      <formula1>INDIRECT($E$10)</formula1>
    </dataValidation>
    <dataValidation allowBlank="1" showInputMessage="1" showErrorMessage="1" promptTitle="Hola mundo !" prompt="Hola mundo HP" sqref="B33"/>
    <dataValidation allowBlank="1" showInputMessage="1" showErrorMessage="1" prompt="La duración de la propuesta indicada debe ser la misma a la del cronograma" sqref="B8:C8"/>
  </dataValidations>
  <printOptions horizontalCentered="1"/>
  <pageMargins left="0.39370078740157483" right="0.39370078740157483" top="0.51181102362204722" bottom="0.39370078740157483" header="0.23622047244094491" footer="0.19685039370078741"/>
  <pageSetup scale="42" firstPageNumber="4" orientation="portrait" useFirstPageNumber="1" r:id="rId1"/>
  <headerFooter alignWithMargins="0">
    <oddHeader>&amp;C&amp;8&amp;F</oddHeader>
    <oddFooter>&amp;C&amp;A&amp;R&amp;P</oddFooter>
  </headerFooter>
  <rowBreaks count="1" manualBreakCount="1">
    <brk id="10" min="1"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8" r:id="rId4" name="Drop Down 6">
              <controlPr defaultSize="0" autoLine="0" autoPict="0">
                <anchor>
                  <from>
                    <xdr:col>6</xdr:col>
                    <xdr:colOff>45720</xdr:colOff>
                    <xdr:row>13</xdr:row>
                    <xdr:rowOff>7620</xdr:rowOff>
                  </from>
                  <to>
                    <xdr:col>6</xdr:col>
                    <xdr:colOff>2202180</xdr:colOff>
                    <xdr:row>13</xdr:row>
                    <xdr:rowOff>236220</xdr:rowOff>
                  </to>
                </anchor>
              </controlPr>
            </control>
          </mc:Choice>
        </mc:AlternateContent>
        <mc:AlternateContent xmlns:mc="http://schemas.openxmlformats.org/markup-compatibility/2006">
          <mc:Choice Requires="x14">
            <control shapeId="13319" r:id="rId5" name="Drop Down 7">
              <controlPr defaultSize="0" autoLine="0" autoPict="0">
                <anchor>
                  <from>
                    <xdr:col>6</xdr:col>
                    <xdr:colOff>60960</xdr:colOff>
                    <xdr:row>17</xdr:row>
                    <xdr:rowOff>7620</xdr:rowOff>
                  </from>
                  <to>
                    <xdr:col>6</xdr:col>
                    <xdr:colOff>2217420</xdr:colOff>
                    <xdr:row>17</xdr:row>
                    <xdr:rowOff>251460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errorTitle="Atención" error="Sólo pueden ingresarse datos de la lista." promptTitle="Por favor" prompt="Seleccione el departamento colombiano donde está ubicada la sede principal del Proponente">
          <x14:formula1>
            <xm:f>DATA!G$13:G$45</xm:f>
          </x14:formula1>
          <xm:sqref>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33"/>
  <sheetViews>
    <sheetView topLeftCell="A48" zoomScale="80" zoomScaleNormal="80" zoomScaleSheetLayoutView="75" workbookViewId="0">
      <selection activeCell="E85" sqref="E85:F85"/>
    </sheetView>
  </sheetViews>
  <sheetFormatPr baseColWidth="10" defaultColWidth="11.44140625" defaultRowHeight="14.4" x14ac:dyDescent="0.3"/>
  <cols>
    <col min="1" max="1" width="1.5546875" style="91" customWidth="1"/>
    <col min="2" max="2" width="56.6640625" style="420" customWidth="1"/>
    <col min="3" max="8" width="17.33203125" style="420" customWidth="1"/>
    <col min="9" max="9" width="18" style="93" customWidth="1"/>
    <col min="10" max="10" width="11.44140625" style="93"/>
    <col min="11" max="11" width="13.44140625" style="93" customWidth="1"/>
    <col min="12" max="12" width="17.5546875" style="93" customWidth="1"/>
    <col min="13" max="13" width="16.5546875" style="93" customWidth="1"/>
    <col min="14" max="84" width="11.44140625" style="93"/>
    <col min="85" max="16384" width="11.44140625" style="91"/>
  </cols>
  <sheetData>
    <row r="1" spans="2:11" ht="15" thickBot="1" x14ac:dyDescent="0.35"/>
    <row r="2" spans="2:11" ht="30" customHeight="1" x14ac:dyDescent="0.3">
      <c r="B2" s="696" t="s">
        <v>1219</v>
      </c>
      <c r="C2" s="697"/>
      <c r="D2" s="697"/>
      <c r="E2" s="697"/>
      <c r="F2" s="697"/>
      <c r="G2" s="697"/>
      <c r="H2" s="698"/>
      <c r="K2" s="421"/>
    </row>
    <row r="3" spans="2:11" ht="63.75" customHeight="1" thickBot="1" x14ac:dyDescent="0.35">
      <c r="B3" s="699" t="s">
        <v>1442</v>
      </c>
      <c r="C3" s="700"/>
      <c r="D3" s="700"/>
      <c r="E3" s="700"/>
      <c r="F3" s="700"/>
      <c r="G3" s="700"/>
      <c r="H3" s="701"/>
      <c r="I3" s="91"/>
    </row>
    <row r="4" spans="2:11" ht="57" customHeight="1" thickBot="1" x14ac:dyDescent="0.35">
      <c r="B4" s="693" t="s">
        <v>1285</v>
      </c>
      <c r="C4" s="694"/>
      <c r="D4" s="694"/>
      <c r="E4" s="694"/>
      <c r="F4" s="694"/>
      <c r="G4" s="694"/>
      <c r="H4" s="695"/>
      <c r="I4" s="91"/>
    </row>
    <row r="5" spans="2:11" ht="114" customHeight="1" thickBot="1" x14ac:dyDescent="0.35">
      <c r="B5" s="702"/>
      <c r="C5" s="703"/>
      <c r="D5" s="703"/>
      <c r="E5" s="703"/>
      <c r="F5" s="703"/>
      <c r="G5" s="703"/>
      <c r="H5" s="704"/>
      <c r="I5" s="91"/>
    </row>
    <row r="6" spans="2:11" ht="42" customHeight="1" thickBot="1" x14ac:dyDescent="0.35">
      <c r="B6" s="693" t="s">
        <v>1290</v>
      </c>
      <c r="C6" s="694"/>
      <c r="D6" s="694"/>
      <c r="E6" s="694"/>
      <c r="F6" s="694"/>
      <c r="G6" s="694"/>
      <c r="H6" s="695"/>
      <c r="I6" s="91"/>
    </row>
    <row r="7" spans="2:11" ht="110.1" customHeight="1" thickBot="1" x14ac:dyDescent="0.35">
      <c r="B7" s="702"/>
      <c r="C7" s="703"/>
      <c r="D7" s="703"/>
      <c r="E7" s="703"/>
      <c r="F7" s="703"/>
      <c r="G7" s="703"/>
      <c r="H7" s="704"/>
      <c r="K7" s="421"/>
    </row>
    <row r="8" spans="2:11" ht="57" customHeight="1" x14ac:dyDescent="0.3">
      <c r="B8" s="705" t="s">
        <v>1291</v>
      </c>
      <c r="C8" s="706"/>
      <c r="D8" s="706"/>
      <c r="E8" s="706"/>
      <c r="F8" s="706"/>
      <c r="G8" s="706"/>
      <c r="H8" s="707"/>
      <c r="K8" s="421"/>
    </row>
    <row r="9" spans="2:11" ht="30.75" customHeight="1" x14ac:dyDescent="0.3">
      <c r="B9" s="687" t="s">
        <v>1240</v>
      </c>
      <c r="C9" s="687"/>
      <c r="D9" s="687"/>
      <c r="E9" s="687"/>
      <c r="F9" s="687"/>
      <c r="G9" s="687"/>
      <c r="H9" s="687"/>
      <c r="K9" s="421"/>
    </row>
    <row r="10" spans="2:11" ht="15.75" customHeight="1" x14ac:dyDescent="0.3">
      <c r="B10" s="687" t="s">
        <v>1241</v>
      </c>
      <c r="C10" s="687"/>
      <c r="D10" s="687"/>
      <c r="E10" s="687"/>
      <c r="F10" s="687"/>
      <c r="G10" s="687"/>
      <c r="H10" s="687"/>
      <c r="K10" s="421"/>
    </row>
    <row r="11" spans="2:11" ht="30.75" customHeight="1" x14ac:dyDescent="0.3">
      <c r="B11" s="687" t="s">
        <v>1242</v>
      </c>
      <c r="C11" s="687"/>
      <c r="D11" s="687"/>
      <c r="E11" s="687"/>
      <c r="F11" s="687"/>
      <c r="G11" s="687"/>
      <c r="H11" s="687"/>
      <c r="K11" s="421"/>
    </row>
    <row r="12" spans="2:11" ht="15.75" customHeight="1" x14ac:dyDescent="0.3">
      <c r="B12" s="687" t="s">
        <v>1284</v>
      </c>
      <c r="C12" s="687"/>
      <c r="D12" s="687"/>
      <c r="E12" s="687"/>
      <c r="F12" s="687"/>
      <c r="G12" s="687"/>
      <c r="H12" s="687"/>
      <c r="K12" s="421"/>
    </row>
    <row r="13" spans="2:11" ht="15.75" customHeight="1" x14ac:dyDescent="0.3">
      <c r="B13" s="687" t="s">
        <v>1243</v>
      </c>
      <c r="C13" s="687"/>
      <c r="D13" s="687"/>
      <c r="E13" s="687"/>
      <c r="F13" s="687"/>
      <c r="G13" s="687"/>
      <c r="H13" s="687"/>
      <c r="K13" s="421"/>
    </row>
    <row r="14" spans="2:11" ht="15.75" customHeight="1" x14ac:dyDescent="0.3">
      <c r="B14" s="687" t="s">
        <v>1244</v>
      </c>
      <c r="C14" s="687"/>
      <c r="D14" s="687"/>
      <c r="E14" s="687"/>
      <c r="F14" s="687"/>
      <c r="G14" s="687"/>
      <c r="H14" s="687"/>
      <c r="K14" s="421"/>
    </row>
    <row r="15" spans="2:11" ht="15.75" customHeight="1" x14ac:dyDescent="0.3">
      <c r="B15" s="687" t="s">
        <v>1245</v>
      </c>
      <c r="C15" s="687"/>
      <c r="D15" s="687"/>
      <c r="E15" s="687"/>
      <c r="F15" s="687"/>
      <c r="G15" s="687"/>
      <c r="H15" s="687"/>
      <c r="K15" s="421"/>
    </row>
    <row r="16" spans="2:11" ht="42.75" customHeight="1" thickBot="1" x14ac:dyDescent="0.35">
      <c r="B16" s="708" t="s">
        <v>1292</v>
      </c>
      <c r="C16" s="709"/>
      <c r="D16" s="709"/>
      <c r="E16" s="709"/>
      <c r="F16" s="709"/>
      <c r="G16" s="709"/>
      <c r="H16" s="710"/>
    </row>
    <row r="17" spans="1:84" ht="49.5" customHeight="1" x14ac:dyDescent="0.3">
      <c r="B17" s="688"/>
      <c r="C17" s="689"/>
      <c r="D17" s="689"/>
      <c r="E17" s="689"/>
      <c r="F17" s="689"/>
      <c r="G17" s="689"/>
      <c r="H17" s="690"/>
    </row>
    <row r="18" spans="1:84" ht="61.5" customHeight="1" thickBot="1" x14ac:dyDescent="0.35">
      <c r="B18" s="684"/>
      <c r="C18" s="685"/>
      <c r="D18" s="685"/>
      <c r="E18" s="685"/>
      <c r="F18" s="685"/>
      <c r="G18" s="685"/>
      <c r="H18" s="686"/>
    </row>
    <row r="19" spans="1:84" s="422" customFormat="1" ht="40.5" customHeight="1" thickBot="1" x14ac:dyDescent="0.35">
      <c r="B19" s="693" t="s">
        <v>1293</v>
      </c>
      <c r="C19" s="694"/>
      <c r="D19" s="694"/>
      <c r="E19" s="694"/>
      <c r="F19" s="694"/>
      <c r="G19" s="694"/>
      <c r="H19" s="695"/>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row>
    <row r="20" spans="1:84" ht="69" customHeight="1" x14ac:dyDescent="0.3">
      <c r="B20" s="681"/>
      <c r="C20" s="682"/>
      <c r="D20" s="682"/>
      <c r="E20" s="682"/>
      <c r="F20" s="682"/>
      <c r="G20" s="682"/>
      <c r="H20" s="683"/>
    </row>
    <row r="21" spans="1:84" ht="84" customHeight="1" thickBot="1" x14ac:dyDescent="0.35">
      <c r="B21" s="684"/>
      <c r="C21" s="685"/>
      <c r="D21" s="685"/>
      <c r="E21" s="685"/>
      <c r="F21" s="685"/>
      <c r="G21" s="685"/>
      <c r="H21" s="686"/>
    </row>
    <row r="22" spans="1:84" ht="31.5" customHeight="1" thickBot="1" x14ac:dyDescent="0.35">
      <c r="B22" s="693" t="s">
        <v>1246</v>
      </c>
      <c r="C22" s="694"/>
      <c r="D22" s="694"/>
      <c r="E22" s="694"/>
      <c r="F22" s="694"/>
      <c r="G22" s="694"/>
      <c r="H22" s="695"/>
    </row>
    <row r="23" spans="1:84" s="422" customFormat="1" ht="90.75" customHeight="1" thickBot="1" x14ac:dyDescent="0.35">
      <c r="B23" s="717"/>
      <c r="C23" s="718"/>
      <c r="D23" s="718"/>
      <c r="E23" s="718"/>
      <c r="F23" s="718"/>
      <c r="G23" s="718"/>
      <c r="H23" s="719"/>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c r="BV23" s="93"/>
      <c r="BW23" s="93"/>
      <c r="BX23" s="93"/>
      <c r="BY23" s="93"/>
      <c r="BZ23" s="93"/>
      <c r="CA23" s="93"/>
      <c r="CB23" s="93"/>
      <c r="CC23" s="93"/>
      <c r="CD23" s="93"/>
      <c r="CE23" s="93"/>
      <c r="CF23" s="93"/>
    </row>
    <row r="24" spans="1:84" s="426" customFormat="1" hidden="1" x14ac:dyDescent="0.3">
      <c r="A24" s="93"/>
      <c r="B24" s="423"/>
      <c r="C24" s="424"/>
      <c r="D24" s="424"/>
      <c r="E24" s="424"/>
      <c r="F24" s="424"/>
      <c r="G24" s="424"/>
      <c r="H24" s="425"/>
    </row>
    <row r="25" spans="1:84" s="426" customFormat="1" hidden="1" x14ac:dyDescent="0.3">
      <c r="A25" s="93"/>
      <c r="B25" s="423"/>
      <c r="C25" s="424"/>
      <c r="D25" s="424"/>
      <c r="E25" s="424"/>
      <c r="F25" s="424"/>
      <c r="G25" s="424"/>
      <c r="H25" s="425"/>
    </row>
    <row r="26" spans="1:84" s="426" customFormat="1" hidden="1" x14ac:dyDescent="0.3">
      <c r="A26" s="93"/>
      <c r="B26" s="423"/>
      <c r="C26" s="424"/>
      <c r="D26" s="424"/>
      <c r="E26" s="424"/>
      <c r="F26" s="424"/>
      <c r="G26" s="424"/>
      <c r="H26" s="425"/>
    </row>
    <row r="27" spans="1:84" s="426" customFormat="1" ht="15" hidden="1" thickBot="1" x14ac:dyDescent="0.35">
      <c r="A27" s="93"/>
      <c r="B27" s="427"/>
      <c r="C27" s="428"/>
      <c r="D27" s="428"/>
      <c r="E27" s="428"/>
      <c r="F27" s="428"/>
      <c r="G27" s="428"/>
      <c r="H27" s="429"/>
    </row>
    <row r="28" spans="1:84" s="426" customFormat="1" hidden="1" x14ac:dyDescent="0.3">
      <c r="A28" s="93"/>
      <c r="B28" s="430"/>
      <c r="C28" s="431"/>
      <c r="D28" s="711"/>
      <c r="E28" s="712"/>
      <c r="F28" s="712"/>
      <c r="G28" s="712"/>
      <c r="H28" s="713"/>
    </row>
    <row r="29" spans="1:84" s="426" customFormat="1" ht="15" hidden="1" thickBot="1" x14ac:dyDescent="0.35">
      <c r="A29" s="93"/>
      <c r="B29" s="432"/>
      <c r="C29" s="433"/>
      <c r="D29" s="714"/>
      <c r="E29" s="715"/>
      <c r="F29" s="715"/>
      <c r="G29" s="715"/>
      <c r="H29" s="716"/>
    </row>
    <row r="30" spans="1:84" s="93" customFormat="1" x14ac:dyDescent="0.3">
      <c r="B30" s="434"/>
      <c r="C30" s="434"/>
      <c r="D30" s="434"/>
      <c r="E30" s="434"/>
      <c r="F30" s="434"/>
      <c r="G30" s="434"/>
      <c r="H30" s="434"/>
    </row>
    <row r="31" spans="1:84" s="93" customFormat="1" x14ac:dyDescent="0.3">
      <c r="B31" s="691" t="s">
        <v>1309</v>
      </c>
      <c r="C31" s="691"/>
      <c r="D31" s="691"/>
      <c r="E31" s="691"/>
      <c r="F31" s="691"/>
      <c r="G31" s="692"/>
      <c r="H31" s="434"/>
    </row>
    <row r="32" spans="1:84" s="93" customFormat="1" x14ac:dyDescent="0.3">
      <c r="B32" s="434"/>
      <c r="C32" s="434"/>
      <c r="D32" s="434"/>
      <c r="E32" s="434"/>
      <c r="F32" s="434"/>
      <c r="G32" s="434"/>
      <c r="H32" s="434"/>
    </row>
    <row r="33" spans="2:8" s="93" customFormat="1" x14ac:dyDescent="0.3">
      <c r="B33" s="434"/>
      <c r="C33" s="434"/>
      <c r="D33" s="434"/>
      <c r="E33" s="434"/>
      <c r="F33" s="434"/>
      <c r="G33" s="434"/>
      <c r="H33" s="434"/>
    </row>
  </sheetData>
  <sheetProtection formatCells="0" formatColumns="0" formatRows="0" insertRows="0"/>
  <mergeCells count="22">
    <mergeCell ref="B31:G31"/>
    <mergeCell ref="B6:H6"/>
    <mergeCell ref="B2:H2"/>
    <mergeCell ref="B3:H3"/>
    <mergeCell ref="B4:H4"/>
    <mergeCell ref="B5:H5"/>
    <mergeCell ref="B7:H7"/>
    <mergeCell ref="B8:H8"/>
    <mergeCell ref="B16:H16"/>
    <mergeCell ref="B19:H19"/>
    <mergeCell ref="D28:H29"/>
    <mergeCell ref="B23:H23"/>
    <mergeCell ref="B22:H22"/>
    <mergeCell ref="B12:H12"/>
    <mergeCell ref="B9:H9"/>
    <mergeCell ref="B11:H11"/>
    <mergeCell ref="B20:H21"/>
    <mergeCell ref="B10:H10"/>
    <mergeCell ref="B13:H13"/>
    <mergeCell ref="B14:H14"/>
    <mergeCell ref="B15:H15"/>
    <mergeCell ref="B17:H18"/>
  </mergeCells>
  <conditionalFormatting sqref="B9 B7">
    <cfRule type="cellIs" dxfId="10" priority="12" stopIfTrue="1" operator="notEqual">
      <formula>""</formula>
    </cfRule>
  </conditionalFormatting>
  <conditionalFormatting sqref="B5">
    <cfRule type="cellIs" dxfId="9" priority="11" stopIfTrue="1" operator="notEqual">
      <formula>""</formula>
    </cfRule>
  </conditionalFormatting>
  <conditionalFormatting sqref="B10">
    <cfRule type="cellIs" dxfId="8" priority="10" stopIfTrue="1" operator="notEqual">
      <formula>""</formula>
    </cfRule>
  </conditionalFormatting>
  <conditionalFormatting sqref="B11">
    <cfRule type="cellIs" dxfId="7" priority="9" stopIfTrue="1" operator="notEqual">
      <formula>""</formula>
    </cfRule>
  </conditionalFormatting>
  <conditionalFormatting sqref="B12">
    <cfRule type="cellIs" dxfId="6" priority="8" stopIfTrue="1" operator="notEqual">
      <formula>""</formula>
    </cfRule>
  </conditionalFormatting>
  <conditionalFormatting sqref="B13">
    <cfRule type="cellIs" dxfId="5" priority="7" stopIfTrue="1" operator="notEqual">
      <formula>""</formula>
    </cfRule>
  </conditionalFormatting>
  <conditionalFormatting sqref="B14">
    <cfRule type="cellIs" dxfId="4" priority="6" stopIfTrue="1" operator="notEqual">
      <formula>""</formula>
    </cfRule>
  </conditionalFormatting>
  <conditionalFormatting sqref="B15">
    <cfRule type="cellIs" dxfId="3" priority="5" stopIfTrue="1" operator="notEqual">
      <formula>""</formula>
    </cfRule>
  </conditionalFormatting>
  <printOptions horizontalCentered="1" verticalCentered="1"/>
  <pageMargins left="0.43307086614173229" right="0.11811023622047245" top="0.63" bottom="0.35433070866141736" header="0.43307086614173229" footer="0.11811023622047245"/>
  <pageSetup scale="46" firstPageNumber="8" orientation="portrait" useFirstPageNumber="1" r:id="rId1"/>
  <headerFooter alignWithMargins="0">
    <oddHeader>&amp;C&amp;8&amp;F</oddHeader>
    <oddFooter>&amp;C&amp;A&amp;R&amp;P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0"/>
  <sheetViews>
    <sheetView zoomScale="70" zoomScaleNormal="70" zoomScaleSheetLayoutView="80" workbookViewId="0">
      <selection activeCell="B11" sqref="B11:G11"/>
    </sheetView>
  </sheetViews>
  <sheetFormatPr baseColWidth="10" defaultColWidth="12.88671875" defaultRowHeight="14.4" x14ac:dyDescent="0.3"/>
  <cols>
    <col min="1" max="1" width="3" style="231" customWidth="1"/>
    <col min="2" max="2" width="15" style="230" customWidth="1"/>
    <col min="3" max="3" width="24" style="230" customWidth="1"/>
    <col min="4" max="4" width="67.88671875" style="230" customWidth="1"/>
    <col min="5" max="5" width="26.6640625" style="230" customWidth="1"/>
    <col min="6" max="6" width="24.6640625" style="230" customWidth="1"/>
    <col min="7" max="7" width="26.88671875" style="231" customWidth="1"/>
    <col min="8" max="8" width="19" style="231" customWidth="1"/>
    <col min="9" max="9" width="18" style="231" customWidth="1"/>
    <col min="10" max="10" width="12.88671875" style="231" customWidth="1"/>
    <col min="11" max="16384" width="12.88671875" style="231"/>
  </cols>
  <sheetData>
    <row r="2" spans="1:8" ht="30" customHeight="1" thickBot="1" x14ac:dyDescent="0.35">
      <c r="B2" s="747" t="s">
        <v>1310</v>
      </c>
      <c r="C2" s="748"/>
      <c r="D2" s="748"/>
      <c r="E2" s="748"/>
      <c r="F2" s="748"/>
      <c r="G2" s="748"/>
    </row>
    <row r="3" spans="1:8" ht="42" customHeight="1" thickBot="1" x14ac:dyDescent="0.35">
      <c r="A3" s="435"/>
      <c r="B3" s="755" t="s">
        <v>1443</v>
      </c>
      <c r="C3" s="756"/>
      <c r="D3" s="756"/>
      <c r="E3" s="756"/>
      <c r="F3" s="756"/>
      <c r="G3" s="757"/>
    </row>
    <row r="4" spans="1:8" ht="14.25" customHeight="1" thickBot="1" x14ac:dyDescent="0.35">
      <c r="A4" s="435"/>
      <c r="B4" s="436"/>
      <c r="C4" s="436"/>
      <c r="D4" s="436"/>
      <c r="E4" s="436"/>
      <c r="F4" s="436"/>
    </row>
    <row r="5" spans="1:8" ht="42" customHeight="1" thickBot="1" x14ac:dyDescent="0.35">
      <c r="A5" s="435"/>
      <c r="B5" s="734" t="s">
        <v>1295</v>
      </c>
      <c r="C5" s="735"/>
      <c r="D5" s="735"/>
      <c r="E5" s="735"/>
      <c r="F5" s="735"/>
      <c r="G5" s="736"/>
      <c r="H5" s="435"/>
    </row>
    <row r="6" spans="1:8" ht="42" customHeight="1" thickBot="1" x14ac:dyDescent="0.35">
      <c r="A6" s="435"/>
      <c r="B6" s="737"/>
      <c r="C6" s="738"/>
      <c r="D6" s="738"/>
      <c r="E6" s="738"/>
      <c r="F6" s="738"/>
      <c r="G6" s="739"/>
    </row>
    <row r="7" spans="1:8" ht="42" customHeight="1" thickBot="1" x14ac:dyDescent="0.35">
      <c r="A7" s="435"/>
      <c r="B7" s="732" t="s">
        <v>1294</v>
      </c>
      <c r="C7" s="733"/>
      <c r="D7" s="733"/>
      <c r="E7" s="733"/>
      <c r="F7" s="733"/>
      <c r="G7" s="733"/>
    </row>
    <row r="8" spans="1:8" ht="42" customHeight="1" thickBot="1" x14ac:dyDescent="0.35">
      <c r="A8" s="435"/>
      <c r="B8" s="437"/>
      <c r="C8" s="438"/>
      <c r="D8" s="438"/>
      <c r="E8" s="438"/>
      <c r="F8" s="438"/>
      <c r="G8" s="439"/>
    </row>
    <row r="9" spans="1:8" ht="42" customHeight="1" thickBot="1" x14ac:dyDescent="0.35">
      <c r="A9" s="435"/>
      <c r="B9" s="734" t="s">
        <v>1296</v>
      </c>
      <c r="C9" s="735"/>
      <c r="D9" s="735"/>
      <c r="E9" s="735"/>
      <c r="F9" s="735"/>
      <c r="G9" s="736"/>
    </row>
    <row r="10" spans="1:8" ht="42" customHeight="1" thickBot="1" x14ac:dyDescent="0.35">
      <c r="A10" s="435"/>
      <c r="B10" s="737"/>
      <c r="C10" s="738"/>
      <c r="D10" s="738"/>
      <c r="E10" s="738"/>
      <c r="F10" s="738"/>
      <c r="G10" s="739"/>
    </row>
    <row r="11" spans="1:8" ht="69.75" customHeight="1" x14ac:dyDescent="0.3">
      <c r="A11" s="435"/>
      <c r="B11" s="732" t="s">
        <v>1307</v>
      </c>
      <c r="C11" s="733"/>
      <c r="D11" s="733"/>
      <c r="E11" s="733"/>
      <c r="F11" s="733"/>
      <c r="G11" s="733"/>
    </row>
    <row r="12" spans="1:8" ht="69.75" customHeight="1" x14ac:dyDescent="0.3">
      <c r="A12" s="435"/>
      <c r="B12" s="760" t="s">
        <v>1305</v>
      </c>
      <c r="C12" s="761"/>
      <c r="D12" s="761"/>
      <c r="E12" s="761"/>
      <c r="F12" s="761"/>
      <c r="G12" s="761"/>
    </row>
    <row r="13" spans="1:8" ht="69.75" customHeight="1" x14ac:dyDescent="0.3">
      <c r="A13" s="435"/>
      <c r="B13" s="732" t="s">
        <v>1306</v>
      </c>
      <c r="C13" s="733"/>
      <c r="D13" s="733"/>
      <c r="E13" s="733"/>
      <c r="F13" s="733"/>
      <c r="G13" s="733"/>
    </row>
    <row r="14" spans="1:8" ht="63" customHeight="1" x14ac:dyDescent="0.3">
      <c r="A14" s="435"/>
      <c r="B14" s="749" t="s">
        <v>1225</v>
      </c>
      <c r="C14" s="750"/>
      <c r="D14" s="750"/>
      <c r="E14" s="750"/>
      <c r="F14" s="750"/>
      <c r="G14" s="750"/>
    </row>
    <row r="15" spans="1:8" s="441" customFormat="1" ht="97.5" customHeight="1" x14ac:dyDescent="0.25">
      <c r="A15" s="440"/>
      <c r="B15" s="334" t="s">
        <v>27</v>
      </c>
      <c r="C15" s="335" t="s">
        <v>28</v>
      </c>
      <c r="D15" s="336" t="s">
        <v>29</v>
      </c>
      <c r="E15" s="336" t="s">
        <v>84</v>
      </c>
      <c r="F15" s="334" t="s">
        <v>1389</v>
      </c>
      <c r="G15" s="334" t="s">
        <v>85</v>
      </c>
    </row>
    <row r="16" spans="1:8" s="441" customFormat="1" ht="45" customHeight="1" x14ac:dyDescent="0.25">
      <c r="A16" s="440"/>
      <c r="B16" s="746" t="s">
        <v>1302</v>
      </c>
      <c r="C16" s="221">
        <v>1.1000000000000001</v>
      </c>
      <c r="D16" s="356"/>
      <c r="E16" s="222"/>
      <c r="F16" s="222"/>
      <c r="G16" s="222"/>
    </row>
    <row r="17" spans="1:7" s="441" customFormat="1" ht="45" customHeight="1" x14ac:dyDescent="0.25">
      <c r="A17" s="440"/>
      <c r="B17" s="746"/>
      <c r="C17" s="221">
        <f>C16+0.1</f>
        <v>1.2000000000000002</v>
      </c>
      <c r="D17" s="356"/>
      <c r="E17" s="222"/>
      <c r="F17" s="222"/>
      <c r="G17" s="222"/>
    </row>
    <row r="18" spans="1:7" s="441" customFormat="1" ht="45" customHeight="1" x14ac:dyDescent="0.25">
      <c r="A18" s="440"/>
      <c r="B18" s="746"/>
      <c r="C18" s="221" t="s">
        <v>26</v>
      </c>
      <c r="D18" s="356"/>
      <c r="E18" s="222"/>
      <c r="F18" s="222"/>
      <c r="G18" s="222"/>
    </row>
    <row r="19" spans="1:7" s="441" customFormat="1" ht="45" customHeight="1" x14ac:dyDescent="0.25">
      <c r="A19" s="440"/>
      <c r="B19" s="746" t="s">
        <v>1303</v>
      </c>
      <c r="C19" s="221">
        <v>2.1</v>
      </c>
      <c r="D19" s="356"/>
      <c r="E19" s="222"/>
      <c r="F19" s="222"/>
      <c r="G19" s="222"/>
    </row>
    <row r="20" spans="1:7" s="441" customFormat="1" ht="45" customHeight="1" x14ac:dyDescent="0.25">
      <c r="A20" s="440"/>
      <c r="B20" s="746"/>
      <c r="C20" s="221">
        <f>C19+0.1</f>
        <v>2.2000000000000002</v>
      </c>
      <c r="D20" s="223"/>
      <c r="E20" s="222"/>
      <c r="F20" s="222"/>
      <c r="G20" s="222"/>
    </row>
    <row r="21" spans="1:7" s="441" customFormat="1" ht="45" customHeight="1" x14ac:dyDescent="0.25">
      <c r="A21" s="440"/>
      <c r="B21" s="746"/>
      <c r="C21" s="221" t="s">
        <v>26</v>
      </c>
      <c r="D21" s="356"/>
      <c r="E21" s="222"/>
      <c r="F21" s="222"/>
      <c r="G21" s="222"/>
    </row>
    <row r="22" spans="1:7" s="441" customFormat="1" ht="45" customHeight="1" x14ac:dyDescent="0.25">
      <c r="A22" s="440"/>
      <c r="B22" s="746" t="s">
        <v>1304</v>
      </c>
      <c r="C22" s="221">
        <v>3.1</v>
      </c>
      <c r="D22" s="224"/>
      <c r="E22" s="222"/>
      <c r="F22" s="222"/>
      <c r="G22" s="222"/>
    </row>
    <row r="23" spans="1:7" s="441" customFormat="1" ht="45" customHeight="1" x14ac:dyDescent="0.25">
      <c r="A23" s="440"/>
      <c r="B23" s="746"/>
      <c r="C23" s="221">
        <v>3.2</v>
      </c>
      <c r="D23" s="224"/>
      <c r="E23" s="222"/>
      <c r="F23" s="222"/>
      <c r="G23" s="222"/>
    </row>
    <row r="24" spans="1:7" s="441" customFormat="1" ht="45" customHeight="1" x14ac:dyDescent="0.25">
      <c r="A24" s="440"/>
      <c r="B24" s="746"/>
      <c r="C24" s="221" t="s">
        <v>26</v>
      </c>
      <c r="D24" s="223"/>
      <c r="E24" s="222"/>
      <c r="F24" s="222"/>
      <c r="G24" s="222"/>
    </row>
    <row r="25" spans="1:7" s="441" customFormat="1" ht="30.75" customHeight="1" x14ac:dyDescent="0.25">
      <c r="A25" s="440"/>
      <c r="B25" s="691" t="s">
        <v>18</v>
      </c>
      <c r="C25" s="691"/>
      <c r="D25" s="691"/>
      <c r="E25" s="691"/>
      <c r="F25" s="691"/>
      <c r="G25" s="692"/>
    </row>
    <row r="26" spans="1:7" ht="68.25" customHeight="1" thickBot="1" x14ac:dyDescent="0.35">
      <c r="B26" s="758" t="s">
        <v>1297</v>
      </c>
      <c r="C26" s="759"/>
      <c r="D26" s="759"/>
      <c r="E26" s="759"/>
      <c r="F26" s="759"/>
      <c r="G26" s="759"/>
    </row>
    <row r="27" spans="1:7" ht="31.5" customHeight="1" thickBot="1" x14ac:dyDescent="0.35">
      <c r="B27" s="743" t="s">
        <v>1298</v>
      </c>
      <c r="C27" s="744"/>
      <c r="D27" s="744"/>
      <c r="E27" s="744"/>
      <c r="F27" s="744"/>
      <c r="G27" s="745"/>
    </row>
    <row r="28" spans="1:7" s="441" customFormat="1" ht="33" customHeight="1" thickBot="1" x14ac:dyDescent="0.3">
      <c r="B28" s="337" t="s">
        <v>30</v>
      </c>
      <c r="C28" s="338" t="s">
        <v>31</v>
      </c>
      <c r="D28" s="726" t="s">
        <v>32</v>
      </c>
      <c r="E28" s="727"/>
      <c r="F28" s="751" t="s">
        <v>1390</v>
      </c>
      <c r="G28" s="752"/>
    </row>
    <row r="29" spans="1:7" s="441" customFormat="1" ht="22.5" customHeight="1" x14ac:dyDescent="0.25">
      <c r="B29" s="753" t="str">
        <f>CONCATENATE(C16," - ",D16)</f>
        <v xml:space="preserve">1,1 - </v>
      </c>
      <c r="C29" s="225" t="s">
        <v>1</v>
      </c>
      <c r="D29" s="729"/>
      <c r="E29" s="729"/>
      <c r="F29" s="730"/>
      <c r="G29" s="731"/>
    </row>
    <row r="30" spans="1:7" s="441" customFormat="1" ht="22.5" customHeight="1" x14ac:dyDescent="0.25">
      <c r="B30" s="754"/>
      <c r="C30" s="226" t="s">
        <v>2</v>
      </c>
      <c r="D30" s="723"/>
      <c r="E30" s="723"/>
      <c r="F30" s="724"/>
      <c r="G30" s="725"/>
    </row>
    <row r="31" spans="1:7" s="441" customFormat="1" ht="22.5" customHeight="1" x14ac:dyDescent="0.25">
      <c r="B31" s="754"/>
      <c r="C31" s="226" t="s">
        <v>3</v>
      </c>
      <c r="D31" s="723"/>
      <c r="E31" s="723"/>
      <c r="F31" s="724"/>
      <c r="G31" s="725"/>
    </row>
    <row r="32" spans="1:7" s="441" customFormat="1" ht="22.5" customHeight="1" x14ac:dyDescent="0.25">
      <c r="B32" s="754" t="str">
        <f>CONCATENATE(C17," - ",D17)</f>
        <v xml:space="preserve">1,2 - </v>
      </c>
      <c r="C32" s="226" t="s">
        <v>4</v>
      </c>
      <c r="D32" s="723"/>
      <c r="E32" s="723"/>
      <c r="F32" s="724"/>
      <c r="G32" s="725"/>
    </row>
    <row r="33" spans="2:7" s="441" customFormat="1" ht="22.5" customHeight="1" x14ac:dyDescent="0.25">
      <c r="B33" s="754"/>
      <c r="C33" s="226" t="s">
        <v>5</v>
      </c>
      <c r="D33" s="723"/>
      <c r="E33" s="723"/>
      <c r="F33" s="724"/>
      <c r="G33" s="725"/>
    </row>
    <row r="34" spans="2:7" s="441" customFormat="1" ht="22.5" customHeight="1" x14ac:dyDescent="0.25">
      <c r="B34" s="754"/>
      <c r="C34" s="226" t="s">
        <v>6</v>
      </c>
      <c r="D34" s="723"/>
      <c r="E34" s="723"/>
      <c r="F34" s="724"/>
      <c r="G34" s="725"/>
    </row>
    <row r="35" spans="2:7" s="441" customFormat="1" ht="22.5" customHeight="1" x14ac:dyDescent="0.25">
      <c r="B35" s="740" t="str">
        <f>CONCATENATE(C18," - ",D18)</f>
        <v xml:space="preserve">n… - </v>
      </c>
      <c r="C35" s="226" t="s">
        <v>7</v>
      </c>
      <c r="D35" s="723"/>
      <c r="E35" s="723"/>
      <c r="F35" s="724"/>
      <c r="G35" s="725"/>
    </row>
    <row r="36" spans="2:7" s="441" customFormat="1" ht="22.5" customHeight="1" x14ac:dyDescent="0.25">
      <c r="B36" s="741"/>
      <c r="C36" s="226" t="s">
        <v>8</v>
      </c>
      <c r="D36" s="723"/>
      <c r="E36" s="723"/>
      <c r="F36" s="724"/>
      <c r="G36" s="725"/>
    </row>
    <row r="37" spans="2:7" s="441" customFormat="1" ht="22.5" customHeight="1" thickBot="1" x14ac:dyDescent="0.3">
      <c r="B37" s="742"/>
      <c r="C37" s="227" t="s">
        <v>9</v>
      </c>
      <c r="D37" s="720"/>
      <c r="E37" s="720"/>
      <c r="F37" s="721"/>
      <c r="G37" s="722"/>
    </row>
    <row r="38" spans="2:7" s="441" customFormat="1" ht="32.25" customHeight="1" thickBot="1" x14ac:dyDescent="0.3">
      <c r="B38" s="765" t="s">
        <v>1299</v>
      </c>
      <c r="C38" s="766"/>
      <c r="D38" s="766"/>
      <c r="E38" s="766"/>
      <c r="F38" s="766"/>
      <c r="G38" s="767"/>
    </row>
    <row r="39" spans="2:7" ht="33" customHeight="1" thickBot="1" x14ac:dyDescent="0.35">
      <c r="B39" s="339" t="s">
        <v>30</v>
      </c>
      <c r="C39" s="340" t="s">
        <v>31</v>
      </c>
      <c r="D39" s="726" t="s">
        <v>32</v>
      </c>
      <c r="E39" s="727"/>
      <c r="F39" s="726" t="s">
        <v>1390</v>
      </c>
      <c r="G39" s="728"/>
    </row>
    <row r="40" spans="2:7" ht="22.5" customHeight="1" x14ac:dyDescent="0.3">
      <c r="B40" s="753" t="str">
        <f>CONCATENATE(C19," - ",D19)</f>
        <v xml:space="preserve">2,1 - </v>
      </c>
      <c r="C40" s="225" t="s">
        <v>33</v>
      </c>
      <c r="D40" s="729"/>
      <c r="E40" s="729"/>
      <c r="F40" s="730"/>
      <c r="G40" s="731"/>
    </row>
    <row r="41" spans="2:7" ht="22.5" customHeight="1" x14ac:dyDescent="0.3">
      <c r="B41" s="754"/>
      <c r="C41" s="226" t="s">
        <v>34</v>
      </c>
      <c r="D41" s="723"/>
      <c r="E41" s="723"/>
      <c r="F41" s="724"/>
      <c r="G41" s="725"/>
    </row>
    <row r="42" spans="2:7" ht="22.5" customHeight="1" x14ac:dyDescent="0.3">
      <c r="B42" s="754"/>
      <c r="C42" s="226" t="s">
        <v>35</v>
      </c>
      <c r="D42" s="723"/>
      <c r="E42" s="723"/>
      <c r="F42" s="724"/>
      <c r="G42" s="725"/>
    </row>
    <row r="43" spans="2:7" ht="22.5" customHeight="1" x14ac:dyDescent="0.3">
      <c r="B43" s="754" t="str">
        <f>CONCATENATE(C20," - ",D20)</f>
        <v xml:space="preserve">2,2 - </v>
      </c>
      <c r="C43" s="226" t="s">
        <v>36</v>
      </c>
      <c r="D43" s="723"/>
      <c r="E43" s="723"/>
      <c r="F43" s="724"/>
      <c r="G43" s="725"/>
    </row>
    <row r="44" spans="2:7" ht="22.5" customHeight="1" x14ac:dyDescent="0.3">
      <c r="B44" s="754"/>
      <c r="C44" s="226" t="s">
        <v>37</v>
      </c>
      <c r="D44" s="723"/>
      <c r="E44" s="723"/>
      <c r="F44" s="724"/>
      <c r="G44" s="725"/>
    </row>
    <row r="45" spans="2:7" ht="22.5" customHeight="1" x14ac:dyDescent="0.3">
      <c r="B45" s="754"/>
      <c r="C45" s="226" t="s">
        <v>38</v>
      </c>
      <c r="D45" s="723"/>
      <c r="E45" s="723"/>
      <c r="F45" s="724"/>
      <c r="G45" s="725"/>
    </row>
    <row r="46" spans="2:7" ht="22.5" customHeight="1" x14ac:dyDescent="0.3">
      <c r="B46" s="754" t="str">
        <f>CONCATENATE(C21," - ",D21)</f>
        <v xml:space="preserve">n… - </v>
      </c>
      <c r="C46" s="226" t="s">
        <v>39</v>
      </c>
      <c r="D46" s="723"/>
      <c r="E46" s="723"/>
      <c r="F46" s="724"/>
      <c r="G46" s="725"/>
    </row>
    <row r="47" spans="2:7" ht="22.5" customHeight="1" x14ac:dyDescent="0.3">
      <c r="B47" s="754"/>
      <c r="C47" s="226" t="s">
        <v>40</v>
      </c>
      <c r="D47" s="723"/>
      <c r="E47" s="723"/>
      <c r="F47" s="724"/>
      <c r="G47" s="725"/>
    </row>
    <row r="48" spans="2:7" ht="22.5" customHeight="1" thickBot="1" x14ac:dyDescent="0.35">
      <c r="B48" s="768"/>
      <c r="C48" s="227" t="s">
        <v>41</v>
      </c>
      <c r="D48" s="720"/>
      <c r="E48" s="720"/>
      <c r="F48" s="721"/>
      <c r="G48" s="722"/>
    </row>
    <row r="49" spans="2:7" ht="26.25" customHeight="1" thickBot="1" x14ac:dyDescent="0.35">
      <c r="B49" s="769" t="s">
        <v>1300</v>
      </c>
      <c r="C49" s="770"/>
      <c r="D49" s="770"/>
      <c r="E49" s="770"/>
      <c r="F49" s="770"/>
      <c r="G49" s="771"/>
    </row>
    <row r="50" spans="2:7" ht="33" customHeight="1" thickBot="1" x14ac:dyDescent="0.35">
      <c r="B50" s="339" t="s">
        <v>30</v>
      </c>
      <c r="C50" s="340" t="s">
        <v>31</v>
      </c>
      <c r="D50" s="726" t="s">
        <v>32</v>
      </c>
      <c r="E50" s="727"/>
      <c r="F50" s="726" t="s">
        <v>1390</v>
      </c>
      <c r="G50" s="728"/>
    </row>
    <row r="51" spans="2:7" ht="22.5" customHeight="1" x14ac:dyDescent="0.3">
      <c r="B51" s="753" t="str">
        <f>CONCATENATE(C22," - ",D22)</f>
        <v xml:space="preserve">3,1 - </v>
      </c>
      <c r="C51" s="225" t="s">
        <v>42</v>
      </c>
      <c r="D51" s="729"/>
      <c r="E51" s="729"/>
      <c r="F51" s="730"/>
      <c r="G51" s="731"/>
    </row>
    <row r="52" spans="2:7" ht="22.5" customHeight="1" x14ac:dyDescent="0.3">
      <c r="B52" s="754"/>
      <c r="C52" s="226" t="s">
        <v>43</v>
      </c>
      <c r="D52" s="723"/>
      <c r="E52" s="723"/>
      <c r="F52" s="724"/>
      <c r="G52" s="725"/>
    </row>
    <row r="53" spans="2:7" ht="22.5" customHeight="1" x14ac:dyDescent="0.3">
      <c r="B53" s="754"/>
      <c r="C53" s="228" t="s">
        <v>44</v>
      </c>
      <c r="D53" s="723"/>
      <c r="E53" s="723"/>
      <c r="F53" s="724"/>
      <c r="G53" s="725"/>
    </row>
    <row r="54" spans="2:7" ht="22.5" customHeight="1" x14ac:dyDescent="0.3">
      <c r="B54" s="754" t="str">
        <f>CONCATENATE(C23," - ",D23)</f>
        <v xml:space="preserve">3,2 - </v>
      </c>
      <c r="C54" s="226" t="s">
        <v>45</v>
      </c>
      <c r="D54" s="723"/>
      <c r="E54" s="723"/>
      <c r="F54" s="724"/>
      <c r="G54" s="725"/>
    </row>
    <row r="55" spans="2:7" ht="22.5" customHeight="1" x14ac:dyDescent="0.3">
      <c r="B55" s="754"/>
      <c r="C55" s="228" t="s">
        <v>46</v>
      </c>
      <c r="D55" s="723"/>
      <c r="E55" s="723"/>
      <c r="F55" s="724"/>
      <c r="G55" s="725"/>
    </row>
    <row r="56" spans="2:7" ht="22.5" customHeight="1" x14ac:dyDescent="0.3">
      <c r="B56" s="754"/>
      <c r="C56" s="226" t="s">
        <v>47</v>
      </c>
      <c r="D56" s="723"/>
      <c r="E56" s="723"/>
      <c r="F56" s="724"/>
      <c r="G56" s="725"/>
    </row>
    <row r="57" spans="2:7" ht="22.5" customHeight="1" x14ac:dyDescent="0.3">
      <c r="B57" s="754" t="str">
        <f>CONCATENATE(C24," - ",D24)</f>
        <v xml:space="preserve">n… - </v>
      </c>
      <c r="C57" s="228" t="s">
        <v>48</v>
      </c>
      <c r="D57" s="723"/>
      <c r="E57" s="723"/>
      <c r="F57" s="724"/>
      <c r="G57" s="725"/>
    </row>
    <row r="58" spans="2:7" ht="22.5" customHeight="1" x14ac:dyDescent="0.3">
      <c r="B58" s="754"/>
      <c r="C58" s="226" t="s">
        <v>49</v>
      </c>
      <c r="D58" s="723"/>
      <c r="E58" s="723"/>
      <c r="F58" s="724"/>
      <c r="G58" s="725"/>
    </row>
    <row r="59" spans="2:7" ht="22.5" customHeight="1" thickBot="1" x14ac:dyDescent="0.35">
      <c r="B59" s="768"/>
      <c r="C59" s="229" t="s">
        <v>50</v>
      </c>
      <c r="D59" s="720"/>
      <c r="E59" s="720"/>
      <c r="F59" s="721"/>
      <c r="G59" s="722"/>
    </row>
    <row r="60" spans="2:7" ht="15" thickBot="1" x14ac:dyDescent="0.35">
      <c r="B60" s="762" t="s">
        <v>1301</v>
      </c>
      <c r="C60" s="763"/>
      <c r="D60" s="763"/>
      <c r="E60" s="763"/>
      <c r="F60" s="763"/>
      <c r="G60" s="764"/>
    </row>
  </sheetData>
  <mergeCells count="89">
    <mergeCell ref="D36:E36"/>
    <mergeCell ref="B6:G6"/>
    <mergeCell ref="B13:G13"/>
    <mergeCell ref="B12:G12"/>
    <mergeCell ref="B60:G60"/>
    <mergeCell ref="B38:G38"/>
    <mergeCell ref="B40:B42"/>
    <mergeCell ref="B43:B45"/>
    <mergeCell ref="B46:B48"/>
    <mergeCell ref="B49:G49"/>
    <mergeCell ref="B57:B59"/>
    <mergeCell ref="B51:B53"/>
    <mergeCell ref="B54:B56"/>
    <mergeCell ref="D55:E55"/>
    <mergeCell ref="F55:G55"/>
    <mergeCell ref="D48:E48"/>
    <mergeCell ref="B32:B34"/>
    <mergeCell ref="D31:E31"/>
    <mergeCell ref="F31:G31"/>
    <mergeCell ref="D32:E32"/>
    <mergeCell ref="D35:E35"/>
    <mergeCell ref="F35:G35"/>
    <mergeCell ref="B2:G2"/>
    <mergeCell ref="B11:G11"/>
    <mergeCell ref="B14:G14"/>
    <mergeCell ref="B19:B21"/>
    <mergeCell ref="D30:E30"/>
    <mergeCell ref="F30:G30"/>
    <mergeCell ref="B16:B18"/>
    <mergeCell ref="D28:E28"/>
    <mergeCell ref="F28:G28"/>
    <mergeCell ref="D29:E29"/>
    <mergeCell ref="F29:G29"/>
    <mergeCell ref="B29:B31"/>
    <mergeCell ref="B5:G5"/>
    <mergeCell ref="B3:G3"/>
    <mergeCell ref="B26:G26"/>
    <mergeCell ref="B25:G25"/>
    <mergeCell ref="B7:G7"/>
    <mergeCell ref="B9:G9"/>
    <mergeCell ref="B10:G10"/>
    <mergeCell ref="D39:E39"/>
    <mergeCell ref="F39:G39"/>
    <mergeCell ref="F32:G32"/>
    <mergeCell ref="D33:E33"/>
    <mergeCell ref="F33:G33"/>
    <mergeCell ref="D34:E34"/>
    <mergeCell ref="F34:G34"/>
    <mergeCell ref="F36:G36"/>
    <mergeCell ref="D37:E37"/>
    <mergeCell ref="F37:G37"/>
    <mergeCell ref="B35:B37"/>
    <mergeCell ref="B27:G27"/>
    <mergeCell ref="B22:B24"/>
    <mergeCell ref="D40:E40"/>
    <mergeCell ref="F51:G51"/>
    <mergeCell ref="D52:E52"/>
    <mergeCell ref="F52:G52"/>
    <mergeCell ref="F40:G40"/>
    <mergeCell ref="D41:E41"/>
    <mergeCell ref="F41:G41"/>
    <mergeCell ref="D42:E42"/>
    <mergeCell ref="F42:G42"/>
    <mergeCell ref="D43:E43"/>
    <mergeCell ref="F43:G43"/>
    <mergeCell ref="D44:E44"/>
    <mergeCell ref="F44:G44"/>
    <mergeCell ref="D45:E45"/>
    <mergeCell ref="F45:G45"/>
    <mergeCell ref="D46:E46"/>
    <mergeCell ref="F46:G46"/>
    <mergeCell ref="D47:E47"/>
    <mergeCell ref="F47:G47"/>
    <mergeCell ref="D54:E54"/>
    <mergeCell ref="F54:G54"/>
    <mergeCell ref="D53:E53"/>
    <mergeCell ref="F53:G53"/>
    <mergeCell ref="D50:E50"/>
    <mergeCell ref="F50:G50"/>
    <mergeCell ref="D51:E51"/>
    <mergeCell ref="F48:G48"/>
    <mergeCell ref="D59:E59"/>
    <mergeCell ref="F59:G59"/>
    <mergeCell ref="D56:E56"/>
    <mergeCell ref="F56:G56"/>
    <mergeCell ref="D57:E57"/>
    <mergeCell ref="F57:G57"/>
    <mergeCell ref="D58:E58"/>
    <mergeCell ref="F58:G58"/>
  </mergeCells>
  <pageMargins left="0.7" right="0.7" top="0.75" bottom="0.75" header="0.3" footer="0.3"/>
  <pageSetup scale="4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S105"/>
  <sheetViews>
    <sheetView topLeftCell="A19" zoomScale="70" zoomScaleNormal="70" zoomScaleSheetLayoutView="70" workbookViewId="0">
      <selection activeCell="G8" sqref="G8"/>
    </sheetView>
  </sheetViews>
  <sheetFormatPr baseColWidth="10" defaultColWidth="12.88671875" defaultRowHeight="14.4" x14ac:dyDescent="0.3"/>
  <cols>
    <col min="1" max="1" width="3" style="231" customWidth="1"/>
    <col min="2" max="2" width="14.33203125" style="230" customWidth="1"/>
    <col min="3" max="3" width="13.44140625" style="230" customWidth="1"/>
    <col min="4" max="4" width="42.44140625" style="230" customWidth="1"/>
    <col min="5" max="6" width="20.33203125" style="230" customWidth="1"/>
    <col min="7" max="7" width="73.109375" style="231" customWidth="1"/>
    <col min="8" max="8" width="19" style="231" customWidth="1"/>
    <col min="9" max="9" width="18" style="231" customWidth="1"/>
    <col min="10" max="10" width="12.88671875" style="231" customWidth="1"/>
    <col min="11" max="16384" width="12.88671875" style="231"/>
  </cols>
  <sheetData>
    <row r="2" spans="1:253" s="441" customFormat="1" ht="33.75" customHeight="1" x14ac:dyDescent="0.25">
      <c r="A2" s="440"/>
      <c r="B2" s="773" t="s">
        <v>1308</v>
      </c>
      <c r="C2" s="774"/>
      <c r="D2" s="774"/>
      <c r="E2" s="774"/>
      <c r="F2" s="774"/>
      <c r="G2" s="774"/>
    </row>
    <row r="3" spans="1:253" s="441" customFormat="1" ht="113.25" customHeight="1" thickBot="1" x14ac:dyDescent="0.3">
      <c r="A3" s="440"/>
      <c r="B3" s="775" t="s">
        <v>1238</v>
      </c>
      <c r="C3" s="776"/>
      <c r="D3" s="776"/>
      <c r="E3" s="776"/>
      <c r="F3" s="776"/>
      <c r="G3" s="776"/>
    </row>
    <row r="4" spans="1:253" s="441" customFormat="1" ht="84.75" customHeight="1" thickBot="1" x14ac:dyDescent="0.3">
      <c r="A4" s="440"/>
      <c r="B4" s="442" t="s">
        <v>51</v>
      </c>
      <c r="C4" s="442" t="s">
        <v>13</v>
      </c>
      <c r="D4" s="443" t="s">
        <v>14</v>
      </c>
      <c r="E4" s="443" t="s">
        <v>1437</v>
      </c>
      <c r="F4" s="443" t="s">
        <v>1438</v>
      </c>
      <c r="G4" s="443" t="s">
        <v>1391</v>
      </c>
    </row>
    <row r="5" spans="1:253" s="441" customFormat="1" ht="30" customHeight="1" x14ac:dyDescent="0.25">
      <c r="A5" s="440"/>
      <c r="B5" s="772" t="s">
        <v>52</v>
      </c>
      <c r="C5" s="444" t="s">
        <v>1</v>
      </c>
      <c r="D5" s="445"/>
      <c r="E5" s="446"/>
      <c r="F5" s="446"/>
      <c r="G5" s="447"/>
    </row>
    <row r="6" spans="1:253" s="441" customFormat="1" ht="30" customHeight="1" x14ac:dyDescent="0.25">
      <c r="A6" s="440"/>
      <c r="B6" s="741"/>
      <c r="C6" s="43" t="s">
        <v>2</v>
      </c>
      <c r="D6" s="448"/>
      <c r="E6" s="449"/>
      <c r="F6" s="449"/>
      <c r="G6" s="450"/>
    </row>
    <row r="7" spans="1:253" s="452" customFormat="1" ht="30" customHeight="1" x14ac:dyDescent="0.25">
      <c r="A7" s="451"/>
      <c r="B7" s="741"/>
      <c r="C7" s="43" t="s">
        <v>3</v>
      </c>
      <c r="D7" s="448"/>
      <c r="E7" s="449"/>
      <c r="F7" s="449"/>
      <c r="G7" s="450"/>
      <c r="H7" s="441"/>
      <c r="I7" s="441"/>
      <c r="J7" s="441"/>
      <c r="K7" s="441"/>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1"/>
      <c r="AK7" s="441"/>
      <c r="AL7" s="441"/>
      <c r="AM7" s="441"/>
      <c r="AN7" s="441"/>
      <c r="AO7" s="441"/>
      <c r="AP7" s="441"/>
      <c r="AQ7" s="441"/>
      <c r="AR7" s="441"/>
      <c r="AS7" s="441"/>
      <c r="AT7" s="441"/>
      <c r="AU7" s="441"/>
      <c r="AV7" s="441"/>
      <c r="AW7" s="441"/>
      <c r="AX7" s="441"/>
      <c r="AY7" s="441"/>
      <c r="AZ7" s="441"/>
      <c r="BA7" s="441"/>
      <c r="BB7" s="441"/>
      <c r="BC7" s="441"/>
      <c r="BD7" s="441"/>
      <c r="BE7" s="441"/>
      <c r="BF7" s="441"/>
      <c r="BG7" s="441"/>
      <c r="BH7" s="441"/>
      <c r="BI7" s="441"/>
      <c r="BJ7" s="441"/>
      <c r="BK7" s="441"/>
      <c r="BL7" s="441"/>
      <c r="BM7" s="441"/>
      <c r="BN7" s="441"/>
      <c r="BO7" s="441"/>
      <c r="BP7" s="441"/>
      <c r="BQ7" s="441"/>
      <c r="BR7" s="441"/>
      <c r="BS7" s="441"/>
      <c r="BT7" s="441"/>
      <c r="BU7" s="441"/>
      <c r="BV7" s="441"/>
      <c r="BW7" s="441"/>
      <c r="BX7" s="441"/>
      <c r="BY7" s="441"/>
      <c r="BZ7" s="441"/>
      <c r="CA7" s="441"/>
      <c r="CB7" s="441"/>
      <c r="CC7" s="441"/>
      <c r="CD7" s="441"/>
      <c r="CE7" s="441"/>
      <c r="CF7" s="441"/>
      <c r="CG7" s="441"/>
      <c r="CH7" s="441"/>
      <c r="CI7" s="441"/>
      <c r="CJ7" s="441"/>
      <c r="CK7" s="441"/>
      <c r="CL7" s="441"/>
      <c r="CM7" s="441"/>
      <c r="CN7" s="441"/>
      <c r="CO7" s="441"/>
      <c r="CP7" s="441"/>
      <c r="CQ7" s="441"/>
      <c r="CR7" s="441"/>
      <c r="CS7" s="441"/>
      <c r="CT7" s="441"/>
      <c r="CU7" s="441"/>
      <c r="CV7" s="441"/>
      <c r="CW7" s="441"/>
      <c r="CX7" s="441"/>
      <c r="CY7" s="441"/>
      <c r="CZ7" s="441"/>
      <c r="DA7" s="441"/>
      <c r="DB7" s="441"/>
      <c r="DC7" s="441"/>
      <c r="DD7" s="441"/>
      <c r="DE7" s="441"/>
      <c r="DF7" s="441"/>
      <c r="DG7" s="441"/>
      <c r="DH7" s="441"/>
      <c r="DI7" s="441"/>
      <c r="DJ7" s="441"/>
      <c r="DK7" s="441"/>
      <c r="DL7" s="441"/>
      <c r="DM7" s="441"/>
      <c r="DN7" s="441"/>
      <c r="DO7" s="441"/>
      <c r="DP7" s="441"/>
      <c r="DQ7" s="441"/>
      <c r="DR7" s="441"/>
      <c r="DS7" s="441"/>
      <c r="DT7" s="441"/>
      <c r="DU7" s="441"/>
      <c r="DV7" s="441"/>
      <c r="DW7" s="441"/>
      <c r="DX7" s="441"/>
      <c r="DY7" s="441"/>
      <c r="DZ7" s="441"/>
      <c r="EA7" s="441"/>
      <c r="EB7" s="441"/>
      <c r="EC7" s="441"/>
      <c r="ED7" s="441"/>
      <c r="EE7" s="441"/>
      <c r="EF7" s="441"/>
      <c r="EG7" s="441"/>
      <c r="EH7" s="441"/>
      <c r="EI7" s="441"/>
      <c r="EJ7" s="441"/>
      <c r="EK7" s="441"/>
      <c r="EL7" s="441"/>
      <c r="EM7" s="441"/>
      <c r="EN7" s="441"/>
      <c r="EO7" s="441"/>
      <c r="EP7" s="441"/>
      <c r="EQ7" s="441"/>
      <c r="ER7" s="441"/>
      <c r="ES7" s="441"/>
      <c r="ET7" s="441"/>
      <c r="EU7" s="441"/>
      <c r="EV7" s="441"/>
      <c r="EW7" s="441"/>
      <c r="EX7" s="441"/>
      <c r="EY7" s="441"/>
      <c r="EZ7" s="441"/>
      <c r="FA7" s="441"/>
      <c r="FB7" s="441"/>
      <c r="FC7" s="441"/>
      <c r="FD7" s="441"/>
      <c r="FE7" s="441"/>
      <c r="FF7" s="441"/>
      <c r="FG7" s="441"/>
      <c r="FH7" s="441"/>
      <c r="FI7" s="441"/>
      <c r="FJ7" s="441"/>
      <c r="FK7" s="441"/>
      <c r="FL7" s="441"/>
      <c r="FM7" s="441"/>
      <c r="FN7" s="441"/>
      <c r="FO7" s="441"/>
      <c r="FP7" s="441"/>
      <c r="FQ7" s="441"/>
      <c r="FR7" s="441"/>
      <c r="FS7" s="441"/>
      <c r="FT7" s="441"/>
      <c r="FU7" s="441"/>
      <c r="FV7" s="441"/>
      <c r="FW7" s="441"/>
      <c r="FX7" s="441"/>
      <c r="FY7" s="441"/>
      <c r="FZ7" s="441"/>
      <c r="GA7" s="441"/>
      <c r="GB7" s="441"/>
      <c r="GC7" s="441"/>
      <c r="GD7" s="441"/>
      <c r="GE7" s="441"/>
      <c r="GF7" s="441"/>
      <c r="GG7" s="441"/>
      <c r="GH7" s="441"/>
      <c r="GI7" s="441"/>
      <c r="GJ7" s="441"/>
      <c r="GK7" s="441"/>
      <c r="GL7" s="441"/>
      <c r="GM7" s="441"/>
      <c r="GN7" s="441"/>
      <c r="GO7" s="441"/>
      <c r="GP7" s="441"/>
      <c r="GQ7" s="441"/>
      <c r="GR7" s="441"/>
      <c r="GS7" s="441"/>
      <c r="GT7" s="441"/>
      <c r="GU7" s="441"/>
      <c r="GV7" s="441"/>
      <c r="GW7" s="441"/>
      <c r="GX7" s="441"/>
      <c r="GY7" s="441"/>
      <c r="GZ7" s="441"/>
      <c r="HA7" s="441"/>
      <c r="HB7" s="441"/>
      <c r="HC7" s="441"/>
      <c r="HD7" s="441"/>
      <c r="HE7" s="441"/>
      <c r="HF7" s="441"/>
      <c r="HG7" s="441"/>
      <c r="HH7" s="441"/>
      <c r="HI7" s="441"/>
      <c r="HJ7" s="441"/>
      <c r="HK7" s="441"/>
      <c r="HL7" s="441"/>
      <c r="HM7" s="441"/>
      <c r="HN7" s="441"/>
      <c r="HO7" s="441"/>
      <c r="HP7" s="441"/>
      <c r="HQ7" s="441"/>
      <c r="HR7" s="441"/>
      <c r="HS7" s="441"/>
      <c r="HT7" s="441"/>
      <c r="HU7" s="441"/>
      <c r="HV7" s="441"/>
      <c r="HW7" s="441"/>
      <c r="HX7" s="441"/>
      <c r="HY7" s="441"/>
      <c r="HZ7" s="441"/>
      <c r="IA7" s="441"/>
      <c r="IB7" s="441"/>
      <c r="IC7" s="441"/>
      <c r="ID7" s="441"/>
      <c r="IE7" s="441"/>
      <c r="IF7" s="441"/>
      <c r="IG7" s="441"/>
      <c r="IH7" s="441"/>
      <c r="II7" s="441"/>
      <c r="IJ7" s="441"/>
      <c r="IK7" s="441"/>
      <c r="IL7" s="441"/>
      <c r="IM7" s="441"/>
      <c r="IN7" s="441"/>
      <c r="IO7" s="441"/>
      <c r="IP7" s="441"/>
      <c r="IQ7" s="441"/>
      <c r="IR7" s="441"/>
      <c r="IS7" s="441"/>
    </row>
    <row r="8" spans="1:253" s="441" customFormat="1" ht="30" customHeight="1" x14ac:dyDescent="0.25">
      <c r="A8" s="440"/>
      <c r="B8" s="754" t="s">
        <v>53</v>
      </c>
      <c r="C8" s="43" t="s">
        <v>4</v>
      </c>
      <c r="D8" s="448"/>
      <c r="E8" s="449"/>
      <c r="F8" s="449"/>
      <c r="G8" s="450"/>
    </row>
    <row r="9" spans="1:253" s="441" customFormat="1" ht="30" customHeight="1" x14ac:dyDescent="0.25">
      <c r="A9" s="440"/>
      <c r="B9" s="754"/>
      <c r="C9" s="43" t="s">
        <v>5</v>
      </c>
      <c r="D9" s="448"/>
      <c r="E9" s="449"/>
      <c r="F9" s="449"/>
      <c r="G9" s="450"/>
    </row>
    <row r="10" spans="1:253" s="441" customFormat="1" ht="30" customHeight="1" x14ac:dyDescent="0.25">
      <c r="A10" s="440"/>
      <c r="B10" s="754"/>
      <c r="C10" s="43" t="s">
        <v>6</v>
      </c>
      <c r="D10" s="448"/>
      <c r="E10" s="449"/>
      <c r="F10" s="449"/>
      <c r="G10" s="450"/>
    </row>
    <row r="11" spans="1:253" s="441" customFormat="1" ht="30" customHeight="1" x14ac:dyDescent="0.25">
      <c r="A11" s="440"/>
      <c r="B11" s="754" t="s">
        <v>54</v>
      </c>
      <c r="C11" s="43" t="s">
        <v>7</v>
      </c>
      <c r="D11" s="448"/>
      <c r="E11" s="449"/>
      <c r="F11" s="449"/>
      <c r="G11" s="450"/>
    </row>
    <row r="12" spans="1:253" s="441" customFormat="1" ht="30" customHeight="1" x14ac:dyDescent="0.25">
      <c r="A12" s="440"/>
      <c r="B12" s="754"/>
      <c r="C12" s="43" t="s">
        <v>8</v>
      </c>
      <c r="D12" s="448"/>
      <c r="E12" s="43"/>
      <c r="F12" s="43"/>
      <c r="G12" s="450"/>
    </row>
    <row r="13" spans="1:253" s="441" customFormat="1" ht="30" customHeight="1" x14ac:dyDescent="0.25">
      <c r="A13" s="440"/>
      <c r="B13" s="754"/>
      <c r="C13" s="43" t="s">
        <v>9</v>
      </c>
      <c r="D13" s="448"/>
      <c r="E13" s="43"/>
      <c r="F13" s="43"/>
      <c r="G13" s="450"/>
    </row>
    <row r="14" spans="1:253" s="441" customFormat="1" ht="30" customHeight="1" x14ac:dyDescent="0.25">
      <c r="A14" s="440"/>
      <c r="B14" s="754" t="s">
        <v>55</v>
      </c>
      <c r="C14" s="43" t="s">
        <v>33</v>
      </c>
      <c r="D14" s="448"/>
      <c r="E14" s="43"/>
      <c r="F14" s="43"/>
      <c r="G14" s="450"/>
    </row>
    <row r="15" spans="1:253" s="441" customFormat="1" ht="30" customHeight="1" x14ac:dyDescent="0.25">
      <c r="A15" s="440"/>
      <c r="B15" s="754"/>
      <c r="C15" s="43" t="s">
        <v>34</v>
      </c>
      <c r="D15" s="448"/>
      <c r="E15" s="43"/>
      <c r="F15" s="43"/>
      <c r="G15" s="450"/>
    </row>
    <row r="16" spans="1:253" s="441" customFormat="1" ht="30" customHeight="1" x14ac:dyDescent="0.25">
      <c r="A16" s="440"/>
      <c r="B16" s="754"/>
      <c r="C16" s="43" t="s">
        <v>35</v>
      </c>
      <c r="D16" s="448"/>
      <c r="E16" s="43"/>
      <c r="F16" s="43"/>
      <c r="G16" s="450"/>
    </row>
    <row r="17" spans="1:7" s="441" customFormat="1" ht="30" customHeight="1" x14ac:dyDescent="0.25">
      <c r="A17" s="440"/>
      <c r="B17" s="754" t="s">
        <v>56</v>
      </c>
      <c r="C17" s="43" t="s">
        <v>36</v>
      </c>
      <c r="D17" s="448"/>
      <c r="E17" s="43"/>
      <c r="F17" s="43"/>
      <c r="G17" s="450"/>
    </row>
    <row r="18" spans="1:7" s="441" customFormat="1" ht="30" customHeight="1" x14ac:dyDescent="0.25">
      <c r="A18" s="440"/>
      <c r="B18" s="754"/>
      <c r="C18" s="43" t="s">
        <v>37</v>
      </c>
      <c r="D18" s="448"/>
      <c r="E18" s="43"/>
      <c r="F18" s="43"/>
      <c r="G18" s="450"/>
    </row>
    <row r="19" spans="1:7" s="441" customFormat="1" ht="30" customHeight="1" x14ac:dyDescent="0.25">
      <c r="A19" s="440"/>
      <c r="B19" s="754"/>
      <c r="C19" s="43" t="s">
        <v>38</v>
      </c>
      <c r="D19" s="448"/>
      <c r="E19" s="43"/>
      <c r="F19" s="43"/>
      <c r="G19" s="450"/>
    </row>
    <row r="20" spans="1:7" s="441" customFormat="1" ht="30" customHeight="1" x14ac:dyDescent="0.25">
      <c r="A20" s="440"/>
      <c r="B20" s="754" t="s">
        <v>57</v>
      </c>
      <c r="C20" s="43" t="s">
        <v>39</v>
      </c>
      <c r="D20" s="448"/>
      <c r="E20" s="43"/>
      <c r="F20" s="43"/>
      <c r="G20" s="450"/>
    </row>
    <row r="21" spans="1:7" s="441" customFormat="1" ht="30" customHeight="1" x14ac:dyDescent="0.25">
      <c r="A21" s="440"/>
      <c r="B21" s="754"/>
      <c r="C21" s="43" t="s">
        <v>40</v>
      </c>
      <c r="D21" s="448"/>
      <c r="E21" s="43"/>
      <c r="F21" s="43"/>
      <c r="G21" s="450"/>
    </row>
    <row r="22" spans="1:7" s="441" customFormat="1" ht="30" customHeight="1" x14ac:dyDescent="0.25">
      <c r="A22" s="440"/>
      <c r="B22" s="754"/>
      <c r="C22" s="43" t="s">
        <v>41</v>
      </c>
      <c r="D22" s="448"/>
      <c r="E22" s="43"/>
      <c r="F22" s="43"/>
      <c r="G22" s="450"/>
    </row>
    <row r="23" spans="1:7" s="441" customFormat="1" ht="30" customHeight="1" x14ac:dyDescent="0.25">
      <c r="A23" s="440"/>
      <c r="B23" s="754" t="s">
        <v>58</v>
      </c>
      <c r="C23" s="43" t="s">
        <v>42</v>
      </c>
      <c r="D23" s="448"/>
      <c r="E23" s="43"/>
      <c r="F23" s="43"/>
      <c r="G23" s="450"/>
    </row>
    <row r="24" spans="1:7" s="441" customFormat="1" ht="30" customHeight="1" x14ac:dyDescent="0.25">
      <c r="A24" s="440"/>
      <c r="B24" s="754"/>
      <c r="C24" s="43" t="s">
        <v>43</v>
      </c>
      <c r="D24" s="448"/>
      <c r="E24" s="43"/>
      <c r="F24" s="43"/>
      <c r="G24" s="450"/>
    </row>
    <row r="25" spans="1:7" s="441" customFormat="1" ht="30" customHeight="1" x14ac:dyDescent="0.25">
      <c r="A25" s="440"/>
      <c r="B25" s="754"/>
      <c r="C25" s="43" t="s">
        <v>44</v>
      </c>
      <c r="D25" s="448"/>
      <c r="E25" s="43"/>
      <c r="F25" s="43"/>
      <c r="G25" s="450"/>
    </row>
    <row r="26" spans="1:7" s="441" customFormat="1" ht="30" customHeight="1" x14ac:dyDescent="0.25">
      <c r="A26" s="440"/>
      <c r="B26" s="754" t="s">
        <v>59</v>
      </c>
      <c r="C26" s="43" t="s">
        <v>45</v>
      </c>
      <c r="D26" s="448"/>
      <c r="E26" s="43"/>
      <c r="F26" s="43"/>
      <c r="G26" s="450"/>
    </row>
    <row r="27" spans="1:7" s="441" customFormat="1" ht="30" customHeight="1" x14ac:dyDescent="0.25">
      <c r="A27" s="440"/>
      <c r="B27" s="754"/>
      <c r="C27" s="43" t="s">
        <v>46</v>
      </c>
      <c r="D27" s="448"/>
      <c r="E27" s="43"/>
      <c r="F27" s="43"/>
      <c r="G27" s="450"/>
    </row>
    <row r="28" spans="1:7" s="441" customFormat="1" ht="30" customHeight="1" x14ac:dyDescent="0.25">
      <c r="B28" s="754"/>
      <c r="C28" s="43" t="s">
        <v>47</v>
      </c>
      <c r="D28" s="448"/>
      <c r="E28" s="43"/>
      <c r="F28" s="43"/>
      <c r="G28" s="450"/>
    </row>
    <row r="29" spans="1:7" s="441" customFormat="1" ht="30" customHeight="1" x14ac:dyDescent="0.25">
      <c r="B29" s="362" t="s">
        <v>60</v>
      </c>
      <c r="C29" s="43" t="s">
        <v>60</v>
      </c>
      <c r="D29" s="448"/>
      <c r="E29" s="43"/>
      <c r="F29" s="43"/>
      <c r="G29" s="450"/>
    </row>
    <row r="30" spans="1:7" s="441" customFormat="1" ht="30" customHeight="1" x14ac:dyDescent="0.25">
      <c r="B30" s="362" t="s">
        <v>60</v>
      </c>
      <c r="C30" s="43" t="s">
        <v>60</v>
      </c>
      <c r="D30" s="448"/>
      <c r="E30" s="43"/>
      <c r="F30" s="43"/>
      <c r="G30" s="450"/>
    </row>
    <row r="31" spans="1:7" s="441" customFormat="1" ht="30" customHeight="1" thickBot="1" x14ac:dyDescent="0.3">
      <c r="B31" s="363" t="s">
        <v>25</v>
      </c>
      <c r="C31" s="44" t="s">
        <v>25</v>
      </c>
      <c r="D31" s="44"/>
      <c r="E31" s="44"/>
      <c r="F31" s="44"/>
      <c r="G31" s="453"/>
    </row>
    <row r="32" spans="1:7" s="441" customFormat="1" ht="21.75" customHeight="1" x14ac:dyDescent="0.25">
      <c r="B32" s="454" t="s">
        <v>61</v>
      </c>
      <c r="C32" s="455"/>
      <c r="D32" s="455"/>
      <c r="E32" s="455"/>
      <c r="F32" s="455"/>
    </row>
    <row r="33" spans="2:6" s="441" customFormat="1" x14ac:dyDescent="0.25">
      <c r="B33" s="455"/>
      <c r="C33" s="455"/>
      <c r="D33" s="455"/>
      <c r="E33" s="455"/>
      <c r="F33" s="455"/>
    </row>
    <row r="34" spans="2:6" s="441" customFormat="1" x14ac:dyDescent="0.25">
      <c r="B34" s="455"/>
      <c r="C34" s="455"/>
      <c r="D34" s="455"/>
      <c r="E34" s="455"/>
      <c r="F34" s="455"/>
    </row>
    <row r="35" spans="2:6" s="441" customFormat="1" x14ac:dyDescent="0.25">
      <c r="B35" s="455"/>
      <c r="C35" s="455"/>
      <c r="D35" s="455"/>
      <c r="E35" s="455"/>
      <c r="F35" s="455"/>
    </row>
    <row r="36" spans="2:6" s="441" customFormat="1" x14ac:dyDescent="0.25">
      <c r="B36" s="455"/>
      <c r="C36" s="455"/>
      <c r="D36" s="455"/>
      <c r="E36" s="455"/>
      <c r="F36" s="455"/>
    </row>
    <row r="37" spans="2:6" s="441" customFormat="1" x14ac:dyDescent="0.25">
      <c r="B37" s="455"/>
      <c r="C37" s="455"/>
      <c r="D37" s="455"/>
      <c r="E37" s="455"/>
      <c r="F37" s="455"/>
    </row>
    <row r="38" spans="2:6" s="441" customFormat="1" x14ac:dyDescent="0.25">
      <c r="B38" s="455"/>
      <c r="C38" s="455"/>
      <c r="D38" s="455"/>
      <c r="E38" s="455"/>
      <c r="F38" s="455"/>
    </row>
    <row r="39" spans="2:6" s="441" customFormat="1" x14ac:dyDescent="0.25">
      <c r="B39" s="455"/>
      <c r="C39" s="455"/>
      <c r="D39" s="455"/>
      <c r="E39" s="455"/>
      <c r="F39" s="455"/>
    </row>
    <row r="40" spans="2:6" s="441" customFormat="1" x14ac:dyDescent="0.25">
      <c r="B40" s="455"/>
      <c r="C40" s="455"/>
      <c r="D40" s="455"/>
      <c r="E40" s="455"/>
      <c r="F40" s="455"/>
    </row>
    <row r="41" spans="2:6" s="441" customFormat="1" x14ac:dyDescent="0.25">
      <c r="B41" s="455"/>
      <c r="C41" s="455"/>
      <c r="D41" s="455"/>
      <c r="E41" s="455"/>
      <c r="F41" s="455"/>
    </row>
    <row r="42" spans="2:6" s="441" customFormat="1" x14ac:dyDescent="0.25">
      <c r="B42" s="455"/>
      <c r="C42" s="455"/>
      <c r="D42" s="455"/>
      <c r="E42" s="455"/>
      <c r="F42" s="455"/>
    </row>
    <row r="43" spans="2:6" s="441" customFormat="1" x14ac:dyDescent="0.25">
      <c r="B43" s="455"/>
      <c r="C43" s="455"/>
      <c r="D43" s="455"/>
      <c r="E43" s="455"/>
      <c r="F43" s="455"/>
    </row>
    <row r="44" spans="2:6" s="441" customFormat="1" x14ac:dyDescent="0.25">
      <c r="B44" s="455"/>
      <c r="C44" s="455"/>
      <c r="D44" s="455"/>
      <c r="E44" s="455"/>
      <c r="F44" s="455"/>
    </row>
    <row r="45" spans="2:6" s="441" customFormat="1" x14ac:dyDescent="0.25">
      <c r="B45" s="455"/>
      <c r="C45" s="455"/>
      <c r="D45" s="455"/>
      <c r="E45" s="455"/>
      <c r="F45" s="455"/>
    </row>
    <row r="46" spans="2:6" s="441" customFormat="1" x14ac:dyDescent="0.25">
      <c r="B46" s="455"/>
      <c r="C46" s="455"/>
      <c r="D46" s="455"/>
      <c r="E46" s="455"/>
      <c r="F46" s="455"/>
    </row>
    <row r="47" spans="2:6" s="441" customFormat="1" x14ac:dyDescent="0.25">
      <c r="B47" s="455"/>
      <c r="C47" s="455"/>
      <c r="D47" s="455"/>
      <c r="E47" s="455"/>
      <c r="F47" s="455"/>
    </row>
    <row r="48" spans="2:6" s="441" customFormat="1" x14ac:dyDescent="0.25">
      <c r="B48" s="455"/>
      <c r="C48" s="455"/>
      <c r="D48" s="455"/>
      <c r="E48" s="455"/>
      <c r="F48" s="455"/>
    </row>
    <row r="49" spans="2:6" s="441" customFormat="1" x14ac:dyDescent="0.25">
      <c r="B49" s="455"/>
      <c r="C49" s="455"/>
      <c r="D49" s="455"/>
      <c r="E49" s="455"/>
      <c r="F49" s="455"/>
    </row>
    <row r="50" spans="2:6" s="441" customFormat="1" x14ac:dyDescent="0.25">
      <c r="B50" s="455"/>
      <c r="C50" s="455"/>
      <c r="D50" s="455"/>
      <c r="E50" s="455"/>
      <c r="F50" s="455"/>
    </row>
    <row r="51" spans="2:6" s="441" customFormat="1" x14ac:dyDescent="0.25">
      <c r="B51" s="455"/>
      <c r="C51" s="455"/>
      <c r="D51" s="455"/>
      <c r="E51" s="455"/>
      <c r="F51" s="455"/>
    </row>
    <row r="52" spans="2:6" s="441" customFormat="1" x14ac:dyDescent="0.25">
      <c r="B52" s="455"/>
      <c r="C52" s="455"/>
      <c r="D52" s="455"/>
      <c r="E52" s="455"/>
      <c r="F52" s="455"/>
    </row>
    <row r="53" spans="2:6" s="441" customFormat="1" x14ac:dyDescent="0.25">
      <c r="B53" s="455"/>
      <c r="C53" s="455"/>
      <c r="D53" s="455"/>
      <c r="E53" s="455"/>
      <c r="F53" s="455"/>
    </row>
    <row r="54" spans="2:6" s="441" customFormat="1" x14ac:dyDescent="0.25">
      <c r="B54" s="455"/>
      <c r="C54" s="455"/>
      <c r="D54" s="455"/>
      <c r="E54" s="455"/>
      <c r="F54" s="455"/>
    </row>
    <row r="55" spans="2:6" s="441" customFormat="1" x14ac:dyDescent="0.25">
      <c r="B55" s="455"/>
      <c r="C55" s="455"/>
      <c r="D55" s="455"/>
      <c r="E55" s="455"/>
      <c r="F55" s="455"/>
    </row>
    <row r="56" spans="2:6" s="441" customFormat="1" x14ac:dyDescent="0.25">
      <c r="B56" s="455"/>
      <c r="C56" s="455"/>
      <c r="D56" s="455"/>
      <c r="E56" s="455"/>
      <c r="F56" s="455"/>
    </row>
    <row r="57" spans="2:6" s="441" customFormat="1" x14ac:dyDescent="0.25">
      <c r="B57" s="455"/>
      <c r="C57" s="455"/>
      <c r="D57" s="455"/>
      <c r="E57" s="455"/>
      <c r="F57" s="455"/>
    </row>
    <row r="58" spans="2:6" s="441" customFormat="1" x14ac:dyDescent="0.25">
      <c r="B58" s="455"/>
      <c r="C58" s="455"/>
      <c r="D58" s="455"/>
      <c r="E58" s="455"/>
      <c r="F58" s="455"/>
    </row>
    <row r="59" spans="2:6" s="441" customFormat="1" x14ac:dyDescent="0.25">
      <c r="B59" s="455"/>
      <c r="C59" s="455"/>
      <c r="D59" s="455"/>
      <c r="E59" s="455"/>
      <c r="F59" s="455"/>
    </row>
    <row r="60" spans="2:6" s="441" customFormat="1" x14ac:dyDescent="0.25">
      <c r="B60" s="455"/>
      <c r="C60" s="455"/>
      <c r="D60" s="455"/>
      <c r="E60" s="455"/>
      <c r="F60" s="455"/>
    </row>
    <row r="61" spans="2:6" s="441" customFormat="1" x14ac:dyDescent="0.25">
      <c r="B61" s="455"/>
      <c r="C61" s="455"/>
      <c r="D61" s="455"/>
      <c r="E61" s="455"/>
      <c r="F61" s="455"/>
    </row>
    <row r="62" spans="2:6" s="441" customFormat="1" x14ac:dyDescent="0.25">
      <c r="B62" s="455"/>
      <c r="C62" s="455"/>
      <c r="D62" s="455"/>
      <c r="E62" s="455"/>
      <c r="F62" s="455"/>
    </row>
    <row r="63" spans="2:6" s="441" customFormat="1" x14ac:dyDescent="0.25">
      <c r="B63" s="455"/>
      <c r="C63" s="455"/>
      <c r="D63" s="455"/>
      <c r="E63" s="455"/>
      <c r="F63" s="455"/>
    </row>
    <row r="64" spans="2:6" s="441" customFormat="1" x14ac:dyDescent="0.25">
      <c r="B64" s="455"/>
      <c r="C64" s="455"/>
      <c r="D64" s="455"/>
      <c r="E64" s="455"/>
      <c r="F64" s="455"/>
    </row>
    <row r="65" spans="2:6" s="441" customFormat="1" x14ac:dyDescent="0.25">
      <c r="B65" s="455"/>
      <c r="C65" s="455"/>
      <c r="D65" s="455"/>
      <c r="E65" s="455"/>
      <c r="F65" s="455"/>
    </row>
    <row r="66" spans="2:6" s="441" customFormat="1" x14ac:dyDescent="0.25">
      <c r="B66" s="455"/>
      <c r="C66" s="455"/>
      <c r="D66" s="455"/>
      <c r="E66" s="455"/>
      <c r="F66" s="455"/>
    </row>
    <row r="67" spans="2:6" s="441" customFormat="1" x14ac:dyDescent="0.25">
      <c r="B67" s="455"/>
      <c r="C67" s="455"/>
      <c r="D67" s="455"/>
      <c r="E67" s="455"/>
      <c r="F67" s="455"/>
    </row>
    <row r="68" spans="2:6" s="441" customFormat="1" x14ac:dyDescent="0.25">
      <c r="B68" s="455"/>
      <c r="C68" s="455"/>
      <c r="D68" s="455"/>
      <c r="E68" s="455"/>
      <c r="F68" s="455"/>
    </row>
    <row r="69" spans="2:6" s="441" customFormat="1" x14ac:dyDescent="0.25">
      <c r="B69" s="455"/>
      <c r="C69" s="455"/>
      <c r="D69" s="455"/>
      <c r="E69" s="455"/>
      <c r="F69" s="455"/>
    </row>
    <row r="70" spans="2:6" s="441" customFormat="1" x14ac:dyDescent="0.25">
      <c r="B70" s="455"/>
      <c r="C70" s="455"/>
      <c r="D70" s="455"/>
      <c r="E70" s="455"/>
      <c r="F70" s="455"/>
    </row>
    <row r="71" spans="2:6" s="441" customFormat="1" x14ac:dyDescent="0.25">
      <c r="B71" s="455"/>
      <c r="C71" s="455"/>
      <c r="D71" s="455"/>
      <c r="E71" s="455"/>
      <c r="F71" s="455"/>
    </row>
    <row r="72" spans="2:6" s="441" customFormat="1" x14ac:dyDescent="0.25">
      <c r="B72" s="455"/>
      <c r="C72" s="455"/>
      <c r="D72" s="455"/>
      <c r="E72" s="455"/>
      <c r="F72" s="455"/>
    </row>
    <row r="73" spans="2:6" s="441" customFormat="1" x14ac:dyDescent="0.25">
      <c r="B73" s="455"/>
      <c r="C73" s="455"/>
      <c r="D73" s="455"/>
      <c r="E73" s="455"/>
      <c r="F73" s="455"/>
    </row>
    <row r="74" spans="2:6" s="441" customFormat="1" x14ac:dyDescent="0.25">
      <c r="B74" s="455"/>
      <c r="C74" s="455"/>
      <c r="D74" s="455"/>
      <c r="E74" s="455"/>
      <c r="F74" s="455"/>
    </row>
    <row r="75" spans="2:6" s="441" customFormat="1" x14ac:dyDescent="0.25">
      <c r="B75" s="455"/>
      <c r="C75" s="455"/>
      <c r="D75" s="455"/>
      <c r="E75" s="455"/>
      <c r="F75" s="455"/>
    </row>
    <row r="76" spans="2:6" s="441" customFormat="1" x14ac:dyDescent="0.25">
      <c r="B76" s="455"/>
      <c r="C76" s="455"/>
      <c r="D76" s="455"/>
      <c r="E76" s="455"/>
      <c r="F76" s="455"/>
    </row>
    <row r="77" spans="2:6" s="441" customFormat="1" x14ac:dyDescent="0.25">
      <c r="B77" s="455"/>
      <c r="C77" s="455"/>
      <c r="D77" s="455"/>
      <c r="E77" s="455"/>
      <c r="F77" s="455"/>
    </row>
    <row r="78" spans="2:6" s="441" customFormat="1" x14ac:dyDescent="0.25">
      <c r="B78" s="455"/>
      <c r="C78" s="455"/>
      <c r="D78" s="455"/>
      <c r="E78" s="455"/>
      <c r="F78" s="455"/>
    </row>
    <row r="79" spans="2:6" s="441" customFormat="1" x14ac:dyDescent="0.25">
      <c r="B79" s="455"/>
      <c r="C79" s="455"/>
      <c r="D79" s="455"/>
      <c r="E79" s="455"/>
      <c r="F79" s="455"/>
    </row>
    <row r="80" spans="2:6" s="441" customFormat="1" x14ac:dyDescent="0.25">
      <c r="B80" s="455"/>
      <c r="C80" s="455"/>
      <c r="D80" s="455"/>
      <c r="E80" s="455"/>
      <c r="F80" s="455"/>
    </row>
    <row r="81" spans="2:6" s="441" customFormat="1" x14ac:dyDescent="0.25">
      <c r="B81" s="455"/>
      <c r="C81" s="455"/>
      <c r="D81" s="455"/>
      <c r="E81" s="455"/>
      <c r="F81" s="455"/>
    </row>
    <row r="82" spans="2:6" s="441" customFormat="1" x14ac:dyDescent="0.25">
      <c r="B82" s="455"/>
      <c r="C82" s="455"/>
      <c r="D82" s="455"/>
      <c r="E82" s="455"/>
      <c r="F82" s="455"/>
    </row>
    <row r="83" spans="2:6" s="441" customFormat="1" x14ac:dyDescent="0.25">
      <c r="B83" s="455"/>
      <c r="C83" s="455"/>
      <c r="D83" s="455"/>
      <c r="E83" s="455"/>
      <c r="F83" s="455"/>
    </row>
    <row r="84" spans="2:6" s="441" customFormat="1" x14ac:dyDescent="0.25">
      <c r="B84" s="455"/>
      <c r="C84" s="455"/>
      <c r="D84" s="455"/>
      <c r="E84" s="455"/>
      <c r="F84" s="455"/>
    </row>
    <row r="85" spans="2:6" s="441" customFormat="1" x14ac:dyDescent="0.25">
      <c r="B85" s="455"/>
      <c r="C85" s="455"/>
      <c r="D85" s="455"/>
      <c r="E85" s="455"/>
      <c r="F85" s="455"/>
    </row>
    <row r="86" spans="2:6" s="441" customFormat="1" x14ac:dyDescent="0.25">
      <c r="B86" s="455"/>
      <c r="C86" s="455"/>
      <c r="D86" s="455"/>
      <c r="E86" s="455"/>
      <c r="F86" s="455"/>
    </row>
    <row r="87" spans="2:6" s="441" customFormat="1" x14ac:dyDescent="0.25">
      <c r="B87" s="455"/>
      <c r="C87" s="455"/>
      <c r="D87" s="455"/>
      <c r="E87" s="455"/>
      <c r="F87" s="455"/>
    </row>
    <row r="88" spans="2:6" s="441" customFormat="1" x14ac:dyDescent="0.25">
      <c r="B88" s="455"/>
      <c r="C88" s="455"/>
      <c r="D88" s="455"/>
      <c r="E88" s="455"/>
      <c r="F88" s="455"/>
    </row>
    <row r="89" spans="2:6" s="441" customFormat="1" x14ac:dyDescent="0.25">
      <c r="B89" s="455"/>
      <c r="C89" s="455"/>
      <c r="D89" s="455"/>
      <c r="E89" s="455"/>
      <c r="F89" s="455"/>
    </row>
    <row r="90" spans="2:6" s="441" customFormat="1" x14ac:dyDescent="0.25">
      <c r="B90" s="455"/>
      <c r="C90" s="455"/>
      <c r="D90" s="455"/>
      <c r="E90" s="455"/>
      <c r="F90" s="455"/>
    </row>
    <row r="91" spans="2:6" s="441" customFormat="1" x14ac:dyDescent="0.25">
      <c r="B91" s="455"/>
      <c r="C91" s="455"/>
      <c r="D91" s="455"/>
      <c r="E91" s="455"/>
      <c r="F91" s="455"/>
    </row>
    <row r="92" spans="2:6" s="441" customFormat="1" x14ac:dyDescent="0.25">
      <c r="B92" s="455"/>
      <c r="C92" s="455"/>
      <c r="D92" s="455"/>
      <c r="E92" s="455"/>
      <c r="F92" s="455"/>
    </row>
    <row r="93" spans="2:6" s="441" customFormat="1" x14ac:dyDescent="0.25">
      <c r="B93" s="455"/>
      <c r="C93" s="455"/>
      <c r="D93" s="455"/>
      <c r="E93" s="455"/>
      <c r="F93" s="455"/>
    </row>
    <row r="94" spans="2:6" s="441" customFormat="1" x14ac:dyDescent="0.25">
      <c r="B94" s="455"/>
      <c r="C94" s="455"/>
      <c r="D94" s="455"/>
      <c r="E94" s="455"/>
      <c r="F94" s="455"/>
    </row>
    <row r="95" spans="2:6" s="441" customFormat="1" x14ac:dyDescent="0.25">
      <c r="B95" s="455"/>
      <c r="C95" s="455"/>
      <c r="D95" s="455"/>
      <c r="E95" s="455"/>
      <c r="F95" s="455"/>
    </row>
    <row r="96" spans="2:6" s="441" customFormat="1" x14ac:dyDescent="0.25">
      <c r="B96" s="455"/>
      <c r="C96" s="455"/>
      <c r="D96" s="455"/>
      <c r="E96" s="455"/>
      <c r="F96" s="455"/>
    </row>
    <row r="97" spans="2:6" s="441" customFormat="1" x14ac:dyDescent="0.25">
      <c r="B97" s="455"/>
      <c r="C97" s="455"/>
      <c r="D97" s="455"/>
      <c r="E97" s="455"/>
      <c r="F97" s="455"/>
    </row>
    <row r="98" spans="2:6" s="441" customFormat="1" x14ac:dyDescent="0.25">
      <c r="B98" s="455"/>
      <c r="C98" s="455"/>
      <c r="D98" s="455"/>
      <c r="E98" s="455"/>
      <c r="F98" s="455"/>
    </row>
    <row r="99" spans="2:6" s="441" customFormat="1" x14ac:dyDescent="0.25">
      <c r="B99" s="455"/>
      <c r="C99" s="455"/>
      <c r="D99" s="455"/>
      <c r="E99" s="455"/>
      <c r="F99" s="455"/>
    </row>
    <row r="100" spans="2:6" s="441" customFormat="1" x14ac:dyDescent="0.25">
      <c r="B100" s="455"/>
      <c r="C100" s="455"/>
      <c r="D100" s="455"/>
      <c r="E100" s="455"/>
      <c r="F100" s="455"/>
    </row>
    <row r="101" spans="2:6" s="441" customFormat="1" x14ac:dyDescent="0.25">
      <c r="B101" s="455"/>
      <c r="C101" s="455"/>
      <c r="D101" s="455"/>
      <c r="E101" s="455"/>
      <c r="F101" s="455"/>
    </row>
    <row r="102" spans="2:6" s="441" customFormat="1" x14ac:dyDescent="0.25">
      <c r="B102" s="455"/>
      <c r="C102" s="455"/>
      <c r="D102" s="455"/>
      <c r="E102" s="455"/>
      <c r="F102" s="455"/>
    </row>
    <row r="103" spans="2:6" s="441" customFormat="1" x14ac:dyDescent="0.25">
      <c r="B103" s="455"/>
      <c r="C103" s="455"/>
      <c r="D103" s="455"/>
      <c r="E103" s="455"/>
      <c r="F103" s="455"/>
    </row>
    <row r="104" spans="2:6" s="441" customFormat="1" x14ac:dyDescent="0.25">
      <c r="B104" s="455"/>
      <c r="C104" s="455"/>
      <c r="D104" s="455"/>
      <c r="E104" s="455"/>
      <c r="F104" s="455"/>
    </row>
    <row r="105" spans="2:6" s="441" customFormat="1" x14ac:dyDescent="0.25">
      <c r="B105" s="455"/>
      <c r="C105" s="455"/>
      <c r="D105" s="455"/>
      <c r="E105" s="455"/>
      <c r="F105" s="455"/>
    </row>
  </sheetData>
  <mergeCells count="10">
    <mergeCell ref="B14:B16"/>
    <mergeCell ref="B17:B19"/>
    <mergeCell ref="B20:B22"/>
    <mergeCell ref="B23:B25"/>
    <mergeCell ref="B26:B28"/>
    <mergeCell ref="B5:B7"/>
    <mergeCell ref="B8:B10"/>
    <mergeCell ref="B11:B13"/>
    <mergeCell ref="B2:G2"/>
    <mergeCell ref="B3:G3"/>
  </mergeCells>
  <pageMargins left="0.7" right="0.7" top="0.75" bottom="0.75" header="0.3" footer="0.3"/>
  <pageSetup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topLeftCell="B1" zoomScale="80" zoomScaleNormal="80" zoomScaleSheetLayoutView="90" workbookViewId="0">
      <selection activeCell="B3" sqref="B3:O3"/>
    </sheetView>
  </sheetViews>
  <sheetFormatPr baseColWidth="10" defaultColWidth="12.88671875" defaultRowHeight="14.4" x14ac:dyDescent="0.25"/>
  <cols>
    <col min="1" max="1" width="3" style="30" customWidth="1"/>
    <col min="2" max="2" width="16.33203125" style="30" customWidth="1"/>
    <col min="3" max="3" width="9.6640625" style="31" customWidth="1"/>
    <col min="4" max="4" width="9.6640625" style="33" customWidth="1"/>
    <col min="5" max="5" width="42.33203125" style="34" customWidth="1"/>
    <col min="6" max="6" width="12.88671875" style="31" bestFit="1" customWidth="1"/>
    <col min="7" max="7" width="14" style="31" bestFit="1" customWidth="1"/>
    <col min="8" max="8" width="15.6640625" style="31" bestFit="1" customWidth="1"/>
    <col min="9" max="10" width="20" style="31" customWidth="1"/>
    <col min="11" max="11" width="23.109375" style="31" customWidth="1"/>
    <col min="12" max="12" width="21.88671875" style="31" customWidth="1"/>
    <col min="13" max="13" width="20.109375" style="31" customWidth="1"/>
    <col min="14" max="14" width="20.44140625" style="31" customWidth="1"/>
    <col min="15" max="15" width="19.33203125" style="30" customWidth="1"/>
    <col min="16" max="16" width="14.6640625" style="30" customWidth="1"/>
    <col min="17" max="16384" width="12.88671875" style="30"/>
  </cols>
  <sheetData>
    <row r="1" spans="1:16" ht="15" thickBot="1" x14ac:dyDescent="0.3"/>
    <row r="2" spans="1:16" ht="34.5" customHeight="1" x14ac:dyDescent="0.25">
      <c r="B2" s="789" t="s">
        <v>1311</v>
      </c>
      <c r="C2" s="790"/>
      <c r="D2" s="790"/>
      <c r="E2" s="790"/>
      <c r="F2" s="790"/>
      <c r="G2" s="790"/>
      <c r="H2" s="790"/>
      <c r="I2" s="790"/>
      <c r="J2" s="790"/>
      <c r="K2" s="790"/>
      <c r="L2" s="790"/>
      <c r="M2" s="790"/>
      <c r="N2" s="790"/>
      <c r="O2" s="790"/>
    </row>
    <row r="3" spans="1:16" ht="110.25" customHeight="1" thickBot="1" x14ac:dyDescent="0.3">
      <c r="B3" s="791" t="s">
        <v>1314</v>
      </c>
      <c r="C3" s="792"/>
      <c r="D3" s="792"/>
      <c r="E3" s="792"/>
      <c r="F3" s="792"/>
      <c r="G3" s="792"/>
      <c r="H3" s="792"/>
      <c r="I3" s="792"/>
      <c r="J3" s="792"/>
      <c r="K3" s="792"/>
      <c r="L3" s="792"/>
      <c r="M3" s="792"/>
      <c r="N3" s="792"/>
      <c r="O3" s="793"/>
    </row>
    <row r="4" spans="1:16" ht="14.4" customHeight="1" x14ac:dyDescent="0.25">
      <c r="B4" s="35"/>
      <c r="C4" s="36"/>
      <c r="D4" s="36"/>
      <c r="E4" s="37"/>
      <c r="F4" s="36"/>
      <c r="G4" s="36"/>
      <c r="H4" s="36"/>
      <c r="I4" s="36"/>
      <c r="J4" s="36"/>
      <c r="K4" s="794" t="s">
        <v>166</v>
      </c>
      <c r="L4" s="794"/>
      <c r="M4" s="795"/>
      <c r="N4" s="795"/>
      <c r="O4" s="796"/>
    </row>
    <row r="5" spans="1:16" ht="2.4" customHeight="1" thickBot="1" x14ac:dyDescent="0.3">
      <c r="B5" s="38"/>
      <c r="C5" s="39"/>
      <c r="D5" s="39"/>
      <c r="E5" s="40"/>
      <c r="F5" s="39"/>
      <c r="G5" s="39"/>
      <c r="H5" s="39"/>
      <c r="I5" s="39"/>
      <c r="J5" s="39"/>
      <c r="K5" s="41"/>
      <c r="L5" s="41"/>
      <c r="M5" s="39"/>
      <c r="N5" s="39"/>
      <c r="O5" s="42"/>
    </row>
    <row r="6" spans="1:16" ht="47.4" customHeight="1" thickBot="1" x14ac:dyDescent="0.3">
      <c r="A6" s="32"/>
      <c r="B6" s="345" t="s">
        <v>62</v>
      </c>
      <c r="C6" s="345" t="s">
        <v>16</v>
      </c>
      <c r="D6" s="342" t="s">
        <v>63</v>
      </c>
      <c r="E6" s="342" t="s">
        <v>64</v>
      </c>
      <c r="F6" s="342" t="s">
        <v>65</v>
      </c>
      <c r="G6" s="342" t="s">
        <v>75</v>
      </c>
      <c r="H6" s="341" t="s">
        <v>66</v>
      </c>
      <c r="I6" s="342" t="s">
        <v>67</v>
      </c>
      <c r="J6" s="342" t="s">
        <v>68</v>
      </c>
      <c r="K6" s="343" t="s">
        <v>19</v>
      </c>
      <c r="L6" s="343" t="s">
        <v>1315</v>
      </c>
      <c r="M6" s="342" t="s">
        <v>77</v>
      </c>
      <c r="N6" s="342" t="s">
        <v>76</v>
      </c>
      <c r="O6" s="344" t="s">
        <v>1394</v>
      </c>
      <c r="P6" s="344" t="s">
        <v>1392</v>
      </c>
    </row>
    <row r="7" spans="1:16" ht="15" customHeight="1" x14ac:dyDescent="0.25">
      <c r="B7" s="799" t="s">
        <v>1302</v>
      </c>
      <c r="C7" s="797" t="s">
        <v>52</v>
      </c>
      <c r="D7" s="45" t="s">
        <v>1</v>
      </c>
      <c r="E7" s="46"/>
      <c r="F7" s="46"/>
      <c r="G7" s="47"/>
      <c r="H7" s="48"/>
      <c r="I7" s="49"/>
      <c r="J7" s="359">
        <f>+H7*I7</f>
        <v>0</v>
      </c>
      <c r="K7" s="802">
        <f>SUM(J7:J15)</f>
        <v>0</v>
      </c>
      <c r="L7" s="50"/>
      <c r="M7" s="50"/>
      <c r="N7" s="81"/>
      <c r="O7" s="81"/>
      <c r="P7" s="286">
        <f t="shared" ref="P7:P39" si="0">+J7-L7-M7-N7</f>
        <v>0</v>
      </c>
    </row>
    <row r="8" spans="1:16" x14ac:dyDescent="0.25">
      <c r="B8" s="800"/>
      <c r="C8" s="798"/>
      <c r="D8" s="51" t="s">
        <v>1</v>
      </c>
      <c r="E8" s="52"/>
      <c r="F8" s="52"/>
      <c r="G8" s="53"/>
      <c r="H8" s="54"/>
      <c r="I8" s="55"/>
      <c r="J8" s="360">
        <f>+H8*I8</f>
        <v>0</v>
      </c>
      <c r="K8" s="803"/>
      <c r="L8" s="56"/>
      <c r="M8" s="56"/>
      <c r="N8" s="82"/>
      <c r="O8" s="82"/>
      <c r="P8" s="287">
        <f t="shared" si="0"/>
        <v>0</v>
      </c>
    </row>
    <row r="9" spans="1:16" x14ac:dyDescent="0.25">
      <c r="B9" s="800"/>
      <c r="C9" s="798"/>
      <c r="D9" s="51" t="s">
        <v>2</v>
      </c>
      <c r="E9" s="52"/>
      <c r="F9" s="52"/>
      <c r="G9" s="53"/>
      <c r="H9" s="54"/>
      <c r="I9" s="55"/>
      <c r="J9" s="360">
        <f t="shared" ref="J9:J35" si="1">+H9*I9</f>
        <v>0</v>
      </c>
      <c r="K9" s="803"/>
      <c r="L9" s="56"/>
      <c r="M9" s="56"/>
      <c r="N9" s="82"/>
      <c r="O9" s="82"/>
      <c r="P9" s="287">
        <f t="shared" si="0"/>
        <v>0</v>
      </c>
    </row>
    <row r="10" spans="1:16" x14ac:dyDescent="0.25">
      <c r="B10" s="800"/>
      <c r="C10" s="805" t="s">
        <v>53</v>
      </c>
      <c r="D10" s="51" t="s">
        <v>3</v>
      </c>
      <c r="E10" s="52"/>
      <c r="F10" s="52"/>
      <c r="G10" s="53"/>
      <c r="H10" s="54"/>
      <c r="I10" s="55"/>
      <c r="J10" s="360">
        <f t="shared" si="1"/>
        <v>0</v>
      </c>
      <c r="K10" s="803"/>
      <c r="L10" s="56"/>
      <c r="M10" s="56"/>
      <c r="N10" s="82"/>
      <c r="O10" s="82"/>
      <c r="P10" s="287">
        <f t="shared" si="0"/>
        <v>0</v>
      </c>
    </row>
    <row r="11" spans="1:16" x14ac:dyDescent="0.25">
      <c r="B11" s="800"/>
      <c r="C11" s="805"/>
      <c r="D11" s="51" t="s">
        <v>4</v>
      </c>
      <c r="E11" s="52"/>
      <c r="F11" s="52"/>
      <c r="G11" s="53"/>
      <c r="H11" s="54"/>
      <c r="I11" s="55"/>
      <c r="J11" s="360">
        <f>+H11*I11</f>
        <v>0</v>
      </c>
      <c r="K11" s="803"/>
      <c r="L11" s="56"/>
      <c r="M11" s="56"/>
      <c r="N11" s="82"/>
      <c r="O11" s="82"/>
      <c r="P11" s="287">
        <f t="shared" si="0"/>
        <v>0</v>
      </c>
    </row>
    <row r="12" spans="1:16" x14ac:dyDescent="0.25">
      <c r="B12" s="800"/>
      <c r="C12" s="805"/>
      <c r="D12" s="51" t="s">
        <v>5</v>
      </c>
      <c r="E12" s="52"/>
      <c r="F12" s="52"/>
      <c r="G12" s="53"/>
      <c r="H12" s="54"/>
      <c r="I12" s="55"/>
      <c r="J12" s="360">
        <f t="shared" si="1"/>
        <v>0</v>
      </c>
      <c r="K12" s="803"/>
      <c r="L12" s="56"/>
      <c r="M12" s="56"/>
      <c r="N12" s="82"/>
      <c r="O12" s="82"/>
      <c r="P12" s="287">
        <f t="shared" si="0"/>
        <v>0</v>
      </c>
    </row>
    <row r="13" spans="1:16" x14ac:dyDescent="0.25">
      <c r="B13" s="800"/>
      <c r="C13" s="805" t="s">
        <v>54</v>
      </c>
      <c r="D13" s="51" t="s">
        <v>6</v>
      </c>
      <c r="E13" s="52"/>
      <c r="F13" s="52"/>
      <c r="G13" s="53"/>
      <c r="H13" s="54"/>
      <c r="I13" s="55"/>
      <c r="J13" s="360">
        <f t="shared" si="1"/>
        <v>0</v>
      </c>
      <c r="K13" s="803"/>
      <c r="L13" s="56"/>
      <c r="M13" s="56"/>
      <c r="N13" s="82"/>
      <c r="O13" s="82"/>
      <c r="P13" s="287">
        <f t="shared" si="0"/>
        <v>0</v>
      </c>
    </row>
    <row r="14" spans="1:16" ht="15" customHeight="1" x14ac:dyDescent="0.25">
      <c r="B14" s="800"/>
      <c r="C14" s="805"/>
      <c r="D14" s="51" t="s">
        <v>7</v>
      </c>
      <c r="E14" s="52"/>
      <c r="F14" s="52"/>
      <c r="G14" s="53"/>
      <c r="H14" s="54"/>
      <c r="I14" s="55"/>
      <c r="J14" s="360">
        <f>+H14*I14</f>
        <v>0</v>
      </c>
      <c r="K14" s="803"/>
      <c r="L14" s="56"/>
      <c r="M14" s="56"/>
      <c r="N14" s="82"/>
      <c r="O14" s="82"/>
      <c r="P14" s="287">
        <f t="shared" si="0"/>
        <v>0</v>
      </c>
    </row>
    <row r="15" spans="1:16" ht="15" thickBot="1" x14ac:dyDescent="0.3">
      <c r="B15" s="801"/>
      <c r="C15" s="806"/>
      <c r="D15" s="57" t="s">
        <v>8</v>
      </c>
      <c r="E15" s="58"/>
      <c r="F15" s="58"/>
      <c r="G15" s="59"/>
      <c r="H15" s="60"/>
      <c r="I15" s="61"/>
      <c r="J15" s="361">
        <f>+H15*I15</f>
        <v>0</v>
      </c>
      <c r="K15" s="804"/>
      <c r="L15" s="62"/>
      <c r="M15" s="62"/>
      <c r="N15" s="83"/>
      <c r="O15" s="83"/>
      <c r="P15" s="288">
        <f t="shared" si="0"/>
        <v>0</v>
      </c>
    </row>
    <row r="16" spans="1:16" x14ac:dyDescent="0.25">
      <c r="B16" s="799" t="s">
        <v>1303</v>
      </c>
      <c r="C16" s="811" t="s">
        <v>55</v>
      </c>
      <c r="D16" s="45" t="s">
        <v>9</v>
      </c>
      <c r="E16" s="46"/>
      <c r="F16" s="46"/>
      <c r="G16" s="47"/>
      <c r="H16" s="48"/>
      <c r="I16" s="49"/>
      <c r="J16" s="359">
        <f t="shared" si="1"/>
        <v>0</v>
      </c>
      <c r="K16" s="802">
        <f>SUM(J16:J24)</f>
        <v>0</v>
      </c>
      <c r="L16" s="50"/>
      <c r="M16" s="50"/>
      <c r="N16" s="81"/>
      <c r="O16" s="81"/>
      <c r="P16" s="286">
        <f t="shared" si="0"/>
        <v>0</v>
      </c>
    </row>
    <row r="17" spans="2:16" x14ac:dyDescent="0.25">
      <c r="B17" s="800"/>
      <c r="C17" s="805"/>
      <c r="D17" s="51" t="s">
        <v>33</v>
      </c>
      <c r="E17" s="52"/>
      <c r="F17" s="52"/>
      <c r="G17" s="53"/>
      <c r="H17" s="54"/>
      <c r="I17" s="55"/>
      <c r="J17" s="360">
        <f t="shared" si="1"/>
        <v>0</v>
      </c>
      <c r="K17" s="803"/>
      <c r="L17" s="56"/>
      <c r="M17" s="56"/>
      <c r="N17" s="82"/>
      <c r="O17" s="82"/>
      <c r="P17" s="287">
        <f t="shared" si="0"/>
        <v>0</v>
      </c>
    </row>
    <row r="18" spans="2:16" x14ac:dyDescent="0.25">
      <c r="B18" s="800"/>
      <c r="C18" s="805"/>
      <c r="D18" s="51" t="s">
        <v>34</v>
      </c>
      <c r="E18" s="52"/>
      <c r="F18" s="52"/>
      <c r="G18" s="53"/>
      <c r="H18" s="54"/>
      <c r="I18" s="55"/>
      <c r="J18" s="360">
        <f t="shared" si="1"/>
        <v>0</v>
      </c>
      <c r="K18" s="803"/>
      <c r="L18" s="56"/>
      <c r="M18" s="56"/>
      <c r="N18" s="82"/>
      <c r="O18" s="82"/>
      <c r="P18" s="287">
        <f t="shared" si="0"/>
        <v>0</v>
      </c>
    </row>
    <row r="19" spans="2:16" x14ac:dyDescent="0.25">
      <c r="B19" s="800"/>
      <c r="C19" s="805" t="s">
        <v>56</v>
      </c>
      <c r="D19" s="51" t="s">
        <v>35</v>
      </c>
      <c r="E19" s="52"/>
      <c r="F19" s="52"/>
      <c r="G19" s="53"/>
      <c r="H19" s="54"/>
      <c r="I19" s="55"/>
      <c r="J19" s="360">
        <f t="shared" si="1"/>
        <v>0</v>
      </c>
      <c r="K19" s="803"/>
      <c r="L19" s="56"/>
      <c r="M19" s="56"/>
      <c r="N19" s="82"/>
      <c r="O19" s="82"/>
      <c r="P19" s="287">
        <f t="shared" si="0"/>
        <v>0</v>
      </c>
    </row>
    <row r="20" spans="2:16" x14ac:dyDescent="0.25">
      <c r="B20" s="800"/>
      <c r="C20" s="805"/>
      <c r="D20" s="51" t="s">
        <v>36</v>
      </c>
      <c r="E20" s="52"/>
      <c r="F20" s="52"/>
      <c r="G20" s="53"/>
      <c r="H20" s="54"/>
      <c r="I20" s="55"/>
      <c r="J20" s="360">
        <f t="shared" si="1"/>
        <v>0</v>
      </c>
      <c r="K20" s="803"/>
      <c r="L20" s="56"/>
      <c r="M20" s="56"/>
      <c r="N20" s="82"/>
      <c r="O20" s="82"/>
      <c r="P20" s="287">
        <f t="shared" si="0"/>
        <v>0</v>
      </c>
    </row>
    <row r="21" spans="2:16" x14ac:dyDescent="0.25">
      <c r="B21" s="800"/>
      <c r="C21" s="805"/>
      <c r="D21" s="51" t="s">
        <v>37</v>
      </c>
      <c r="E21" s="52"/>
      <c r="F21" s="52"/>
      <c r="G21" s="53"/>
      <c r="H21" s="54"/>
      <c r="I21" s="55"/>
      <c r="J21" s="360">
        <f t="shared" si="1"/>
        <v>0</v>
      </c>
      <c r="K21" s="803"/>
      <c r="L21" s="56"/>
      <c r="M21" s="56"/>
      <c r="N21" s="82"/>
      <c r="O21" s="82"/>
      <c r="P21" s="287">
        <f t="shared" si="0"/>
        <v>0</v>
      </c>
    </row>
    <row r="22" spans="2:16" x14ac:dyDescent="0.25">
      <c r="B22" s="800"/>
      <c r="C22" s="805" t="s">
        <v>57</v>
      </c>
      <c r="D22" s="51" t="s">
        <v>38</v>
      </c>
      <c r="E22" s="52"/>
      <c r="F22" s="52"/>
      <c r="G22" s="53"/>
      <c r="H22" s="54"/>
      <c r="I22" s="55"/>
      <c r="J22" s="360">
        <f t="shared" si="1"/>
        <v>0</v>
      </c>
      <c r="K22" s="803"/>
      <c r="L22" s="56"/>
      <c r="M22" s="56"/>
      <c r="N22" s="82"/>
      <c r="O22" s="82"/>
      <c r="P22" s="287">
        <f t="shared" si="0"/>
        <v>0</v>
      </c>
    </row>
    <row r="23" spans="2:16" ht="24" customHeight="1" x14ac:dyDescent="0.25">
      <c r="B23" s="800"/>
      <c r="C23" s="805"/>
      <c r="D23" s="51" t="s">
        <v>39</v>
      </c>
      <c r="E23" s="52"/>
      <c r="F23" s="52"/>
      <c r="G23" s="53"/>
      <c r="H23" s="54"/>
      <c r="I23" s="55"/>
      <c r="J23" s="360">
        <f t="shared" si="1"/>
        <v>0</v>
      </c>
      <c r="K23" s="803"/>
      <c r="L23" s="56"/>
      <c r="M23" s="56"/>
      <c r="N23" s="82"/>
      <c r="O23" s="82"/>
      <c r="P23" s="287">
        <f t="shared" si="0"/>
        <v>0</v>
      </c>
    </row>
    <row r="24" spans="2:16" ht="15" thickBot="1" x14ac:dyDescent="0.3">
      <c r="B24" s="801"/>
      <c r="C24" s="806"/>
      <c r="D24" s="57" t="s">
        <v>40</v>
      </c>
      <c r="E24" s="58"/>
      <c r="F24" s="58"/>
      <c r="G24" s="59"/>
      <c r="H24" s="60"/>
      <c r="I24" s="61"/>
      <c r="J24" s="361">
        <f t="shared" si="1"/>
        <v>0</v>
      </c>
      <c r="K24" s="804"/>
      <c r="L24" s="62"/>
      <c r="M24" s="62"/>
      <c r="N24" s="83"/>
      <c r="O24" s="83"/>
      <c r="P24" s="288">
        <f t="shared" si="0"/>
        <v>0</v>
      </c>
    </row>
    <row r="25" spans="2:16" x14ac:dyDescent="0.25">
      <c r="B25" s="799" t="s">
        <v>1312</v>
      </c>
      <c r="C25" s="811" t="s">
        <v>58</v>
      </c>
      <c r="D25" s="456" t="s">
        <v>41</v>
      </c>
      <c r="E25" s="46"/>
      <c r="F25" s="46"/>
      <c r="G25" s="47"/>
      <c r="H25" s="48"/>
      <c r="I25" s="49"/>
      <c r="J25" s="359">
        <f t="shared" si="1"/>
        <v>0</v>
      </c>
      <c r="K25" s="807">
        <f>SUM(J25:J31)</f>
        <v>0</v>
      </c>
      <c r="L25" s="50"/>
      <c r="M25" s="50"/>
      <c r="N25" s="81"/>
      <c r="O25" s="81"/>
      <c r="P25" s="286">
        <f t="shared" si="0"/>
        <v>0</v>
      </c>
    </row>
    <row r="26" spans="2:16" x14ac:dyDescent="0.25">
      <c r="B26" s="800"/>
      <c r="C26" s="805"/>
      <c r="D26" s="51" t="s">
        <v>42</v>
      </c>
      <c r="E26" s="52"/>
      <c r="F26" s="52"/>
      <c r="G26" s="53"/>
      <c r="H26" s="54"/>
      <c r="I26" s="55"/>
      <c r="J26" s="360">
        <f t="shared" si="1"/>
        <v>0</v>
      </c>
      <c r="K26" s="808"/>
      <c r="L26" s="56"/>
      <c r="M26" s="56"/>
      <c r="N26" s="82"/>
      <c r="O26" s="82"/>
      <c r="P26" s="287">
        <f t="shared" si="0"/>
        <v>0</v>
      </c>
    </row>
    <row r="27" spans="2:16" x14ac:dyDescent="0.25">
      <c r="B27" s="800"/>
      <c r="C27" s="805"/>
      <c r="D27" s="51" t="s">
        <v>43</v>
      </c>
      <c r="E27" s="52"/>
      <c r="F27" s="52"/>
      <c r="G27" s="53"/>
      <c r="H27" s="54"/>
      <c r="I27" s="55"/>
      <c r="J27" s="360">
        <f t="shared" si="1"/>
        <v>0</v>
      </c>
      <c r="K27" s="808"/>
      <c r="L27" s="56"/>
      <c r="M27" s="56"/>
      <c r="N27" s="82"/>
      <c r="O27" s="82"/>
      <c r="P27" s="287">
        <f t="shared" si="0"/>
        <v>0</v>
      </c>
    </row>
    <row r="28" spans="2:16" ht="15" customHeight="1" x14ac:dyDescent="0.25">
      <c r="B28" s="800"/>
      <c r="C28" s="805" t="s">
        <v>59</v>
      </c>
      <c r="D28" s="51" t="s">
        <v>44</v>
      </c>
      <c r="E28" s="52"/>
      <c r="F28" s="52"/>
      <c r="G28" s="53"/>
      <c r="H28" s="54"/>
      <c r="I28" s="55"/>
      <c r="J28" s="360">
        <f>+H28*I28</f>
        <v>0</v>
      </c>
      <c r="K28" s="808"/>
      <c r="L28" s="56"/>
      <c r="M28" s="56"/>
      <c r="N28" s="82"/>
      <c r="O28" s="82"/>
      <c r="P28" s="287">
        <f t="shared" si="0"/>
        <v>0</v>
      </c>
    </row>
    <row r="29" spans="2:16" x14ac:dyDescent="0.25">
      <c r="B29" s="800"/>
      <c r="C29" s="805"/>
      <c r="D29" s="51" t="s">
        <v>45</v>
      </c>
      <c r="E29" s="52"/>
      <c r="F29" s="52"/>
      <c r="G29" s="53"/>
      <c r="H29" s="54"/>
      <c r="I29" s="55"/>
      <c r="J29" s="360">
        <f t="shared" si="1"/>
        <v>0</v>
      </c>
      <c r="K29" s="808"/>
      <c r="L29" s="56"/>
      <c r="M29" s="56"/>
      <c r="N29" s="82"/>
      <c r="O29" s="82"/>
      <c r="P29" s="287">
        <f t="shared" si="0"/>
        <v>0</v>
      </c>
    </row>
    <row r="30" spans="2:16" x14ac:dyDescent="0.25">
      <c r="B30" s="800"/>
      <c r="C30" s="805"/>
      <c r="D30" s="51" t="s">
        <v>46</v>
      </c>
      <c r="E30" s="52"/>
      <c r="F30" s="52"/>
      <c r="G30" s="53"/>
      <c r="H30" s="54"/>
      <c r="I30" s="55"/>
      <c r="J30" s="360">
        <f t="shared" si="1"/>
        <v>0</v>
      </c>
      <c r="K30" s="808"/>
      <c r="L30" s="56"/>
      <c r="M30" s="56"/>
      <c r="N30" s="82"/>
      <c r="O30" s="82"/>
      <c r="P30" s="287">
        <f t="shared" si="0"/>
        <v>0</v>
      </c>
    </row>
    <row r="31" spans="2:16" ht="15" thickBot="1" x14ac:dyDescent="0.3">
      <c r="B31" s="801"/>
      <c r="C31" s="57"/>
      <c r="D31" s="57" t="s">
        <v>69</v>
      </c>
      <c r="E31" s="58"/>
      <c r="F31" s="58"/>
      <c r="G31" s="59"/>
      <c r="H31" s="60"/>
      <c r="I31" s="61"/>
      <c r="J31" s="361">
        <f t="shared" si="1"/>
        <v>0</v>
      </c>
      <c r="K31" s="808"/>
      <c r="L31" s="62"/>
      <c r="M31" s="62"/>
      <c r="N31" s="83"/>
      <c r="O31" s="83"/>
      <c r="P31" s="288">
        <f t="shared" si="0"/>
        <v>0</v>
      </c>
    </row>
    <row r="32" spans="2:16" ht="19.5" customHeight="1" x14ac:dyDescent="0.25">
      <c r="B32" s="812" t="s">
        <v>20</v>
      </c>
      <c r="C32" s="813"/>
      <c r="D32" s="814"/>
      <c r="E32" s="457" t="s">
        <v>83</v>
      </c>
      <c r="F32" s="89"/>
      <c r="G32" s="47"/>
      <c r="H32" s="48"/>
      <c r="I32" s="49"/>
      <c r="J32" s="359">
        <f t="shared" si="1"/>
        <v>0</v>
      </c>
      <c r="K32" s="802">
        <f>SUM(J32:J39)</f>
        <v>0</v>
      </c>
      <c r="L32" s="50"/>
      <c r="M32" s="50"/>
      <c r="N32" s="81"/>
      <c r="O32" s="81"/>
      <c r="P32" s="286">
        <f t="shared" si="0"/>
        <v>0</v>
      </c>
    </row>
    <row r="33" spans="1:16" ht="35.25" customHeight="1" x14ac:dyDescent="0.25">
      <c r="B33" s="815"/>
      <c r="C33" s="816"/>
      <c r="D33" s="817"/>
      <c r="E33" s="458" t="s">
        <v>1393</v>
      </c>
      <c r="F33" s="52"/>
      <c r="G33" s="53"/>
      <c r="H33" s="54"/>
      <c r="I33" s="55"/>
      <c r="J33" s="360">
        <f t="shared" ref="J33" si="2">+H33*I33</f>
        <v>0</v>
      </c>
      <c r="K33" s="809"/>
      <c r="L33" s="56"/>
      <c r="M33" s="289"/>
      <c r="N33" s="290"/>
      <c r="O33" s="290"/>
      <c r="P33" s="287">
        <f t="shared" si="0"/>
        <v>0</v>
      </c>
    </row>
    <row r="34" spans="1:16" ht="19.5" customHeight="1" x14ac:dyDescent="0.25">
      <c r="B34" s="818"/>
      <c r="C34" s="819"/>
      <c r="D34" s="820"/>
      <c r="E34" s="109" t="s">
        <v>1227</v>
      </c>
      <c r="F34" s="65"/>
      <c r="G34" s="53"/>
      <c r="H34" s="54"/>
      <c r="I34" s="55"/>
      <c r="J34" s="360">
        <f t="shared" si="1"/>
        <v>0</v>
      </c>
      <c r="K34" s="803"/>
      <c r="L34" s="56"/>
      <c r="M34" s="56"/>
      <c r="N34" s="82"/>
      <c r="O34" s="82"/>
      <c r="P34" s="287">
        <f t="shared" si="0"/>
        <v>0</v>
      </c>
    </row>
    <row r="35" spans="1:16" ht="19.5" customHeight="1" x14ac:dyDescent="0.3">
      <c r="B35" s="818"/>
      <c r="C35" s="819"/>
      <c r="D35" s="820"/>
      <c r="E35" s="88" t="s">
        <v>78</v>
      </c>
      <c r="F35" s="65"/>
      <c r="G35" s="53"/>
      <c r="H35" s="54"/>
      <c r="I35" s="55"/>
      <c r="J35" s="66">
        <f t="shared" si="1"/>
        <v>0</v>
      </c>
      <c r="K35" s="803"/>
      <c r="L35" s="56"/>
      <c r="M35" s="56"/>
      <c r="N35" s="82"/>
      <c r="O35" s="82"/>
      <c r="P35" s="287">
        <f t="shared" si="0"/>
        <v>0</v>
      </c>
    </row>
    <row r="36" spans="1:16" ht="19.5" customHeight="1" x14ac:dyDescent="0.3">
      <c r="B36" s="818"/>
      <c r="C36" s="819"/>
      <c r="D36" s="820"/>
      <c r="E36" s="88" t="s">
        <v>79</v>
      </c>
      <c r="F36" s="65"/>
      <c r="G36" s="53"/>
      <c r="H36" s="54"/>
      <c r="I36" s="55"/>
      <c r="J36" s="66">
        <f>+H36*I36</f>
        <v>0</v>
      </c>
      <c r="K36" s="803"/>
      <c r="L36" s="56"/>
      <c r="M36" s="56"/>
      <c r="N36" s="82"/>
      <c r="O36" s="82"/>
      <c r="P36" s="287">
        <f t="shared" si="0"/>
        <v>0</v>
      </c>
    </row>
    <row r="37" spans="1:16" ht="19.5" customHeight="1" x14ac:dyDescent="0.3">
      <c r="A37" s="29"/>
      <c r="B37" s="818"/>
      <c r="C37" s="819"/>
      <c r="D37" s="820"/>
      <c r="E37" s="88" t="s">
        <v>80</v>
      </c>
      <c r="F37" s="65"/>
      <c r="G37" s="53"/>
      <c r="H37" s="54"/>
      <c r="I37" s="55"/>
      <c r="J37" s="66">
        <f>+H37*I37</f>
        <v>0</v>
      </c>
      <c r="K37" s="803"/>
      <c r="L37" s="56"/>
      <c r="M37" s="56"/>
      <c r="N37" s="82"/>
      <c r="O37" s="82"/>
      <c r="P37" s="287">
        <f t="shared" si="0"/>
        <v>0</v>
      </c>
    </row>
    <row r="38" spans="1:16" ht="19.5" customHeight="1" x14ac:dyDescent="0.3">
      <c r="A38" s="29"/>
      <c r="B38" s="818"/>
      <c r="C38" s="819"/>
      <c r="D38" s="820"/>
      <c r="E38" s="88" t="s">
        <v>81</v>
      </c>
      <c r="F38" s="65"/>
      <c r="G38" s="53"/>
      <c r="H38" s="54"/>
      <c r="I38" s="55"/>
      <c r="J38" s="66">
        <f>+H38*I38</f>
        <v>0</v>
      </c>
      <c r="K38" s="803"/>
      <c r="L38" s="56"/>
      <c r="M38" s="56"/>
      <c r="N38" s="82"/>
      <c r="O38" s="82"/>
      <c r="P38" s="287">
        <f t="shared" si="0"/>
        <v>0</v>
      </c>
    </row>
    <row r="39" spans="1:16" ht="19.5" customHeight="1" thickBot="1" x14ac:dyDescent="0.35">
      <c r="A39" s="29"/>
      <c r="B39" s="821"/>
      <c r="C39" s="822"/>
      <c r="D39" s="823"/>
      <c r="E39" s="90" t="s">
        <v>82</v>
      </c>
      <c r="F39" s="87"/>
      <c r="G39" s="59"/>
      <c r="H39" s="60"/>
      <c r="I39" s="63"/>
      <c r="J39" s="67">
        <f>+H39*I39</f>
        <v>0</v>
      </c>
      <c r="K39" s="810"/>
      <c r="L39" s="64"/>
      <c r="M39" s="64"/>
      <c r="N39" s="84"/>
      <c r="O39" s="84"/>
      <c r="P39" s="288">
        <f t="shared" si="0"/>
        <v>0</v>
      </c>
    </row>
    <row r="40" spans="1:16" ht="44.25" customHeight="1" thickBot="1" x14ac:dyDescent="0.3">
      <c r="A40" s="29"/>
      <c r="B40" s="777" t="s">
        <v>0</v>
      </c>
      <c r="C40" s="778"/>
      <c r="D40" s="778"/>
      <c r="E40" s="778"/>
      <c r="F40" s="778"/>
      <c r="G40" s="778"/>
      <c r="H40" s="778"/>
      <c r="I40" s="779"/>
      <c r="J40" s="68">
        <f>SUM(J7:J39)</f>
        <v>0</v>
      </c>
      <c r="K40" s="68">
        <f>SUM(K7:K39)</f>
        <v>0</v>
      </c>
      <c r="L40" s="69">
        <f>SUM(L7:L39)</f>
        <v>0</v>
      </c>
      <c r="M40" s="69">
        <f>SUM(M7:M39)</f>
        <v>0</v>
      </c>
      <c r="N40" s="69">
        <f>SUM(N7:N39)</f>
        <v>0</v>
      </c>
      <c r="O40" s="70"/>
      <c r="P40" s="288">
        <f>SUM(P7:P39)</f>
        <v>0</v>
      </c>
    </row>
    <row r="41" spans="1:16" ht="27.75" customHeight="1" thickBot="1" x14ac:dyDescent="0.3">
      <c r="A41" s="29"/>
      <c r="B41" s="777" t="s">
        <v>70</v>
      </c>
      <c r="C41" s="778"/>
      <c r="D41" s="778"/>
      <c r="E41" s="778"/>
      <c r="F41" s="778"/>
      <c r="G41" s="778"/>
      <c r="H41" s="778"/>
      <c r="I41" s="779"/>
      <c r="J41" s="72" t="str">
        <f>IFERROR(J40/(L40+M40+N40),"")</f>
        <v/>
      </c>
      <c r="K41" s="71"/>
      <c r="L41" s="72" t="str">
        <f>IFERROR(L40/$J$40,"")</f>
        <v/>
      </c>
      <c r="M41" s="72" t="str">
        <f>IFERROR(M40/$J$40,"")</f>
        <v/>
      </c>
      <c r="N41" s="72" t="str">
        <f>IFERROR(N40/$J$40,"")</f>
        <v/>
      </c>
      <c r="O41" s="72"/>
      <c r="P41" s="441"/>
    </row>
    <row r="42" spans="1:16" ht="27.75" customHeight="1" thickBot="1" x14ac:dyDescent="0.3">
      <c r="A42" s="29"/>
      <c r="B42" s="73"/>
      <c r="C42" s="73"/>
      <c r="D42" s="74"/>
      <c r="E42" s="75"/>
      <c r="F42" s="75"/>
      <c r="G42" s="74"/>
      <c r="H42" s="76"/>
      <c r="I42" s="76"/>
      <c r="J42" s="77"/>
      <c r="K42" s="77"/>
      <c r="L42" s="78"/>
      <c r="M42" s="79"/>
      <c r="N42" s="79"/>
      <c r="O42" s="80"/>
    </row>
    <row r="43" spans="1:16" ht="21.6" thickBot="1" x14ac:dyDescent="0.3">
      <c r="B43" s="780" t="s">
        <v>1313</v>
      </c>
      <c r="C43" s="781"/>
      <c r="D43" s="781"/>
      <c r="E43" s="781"/>
      <c r="F43" s="781"/>
      <c r="G43" s="781"/>
      <c r="H43" s="781"/>
      <c r="I43" s="781"/>
      <c r="J43" s="781"/>
      <c r="K43" s="781"/>
      <c r="L43" s="781"/>
      <c r="M43" s="781"/>
      <c r="N43" s="781"/>
      <c r="O43" s="782"/>
    </row>
    <row r="44" spans="1:16" x14ac:dyDescent="0.25">
      <c r="B44" s="783"/>
      <c r="C44" s="784"/>
      <c r="D44" s="784"/>
      <c r="E44" s="784"/>
      <c r="F44" s="784"/>
      <c r="G44" s="784"/>
      <c r="H44" s="784"/>
      <c r="I44" s="784"/>
      <c r="J44" s="784"/>
      <c r="K44" s="784"/>
      <c r="L44" s="784"/>
      <c r="M44" s="784"/>
      <c r="N44" s="784"/>
      <c r="O44" s="785"/>
    </row>
    <row r="45" spans="1:16" ht="15" thickBot="1" x14ac:dyDescent="0.3">
      <c r="B45" s="786"/>
      <c r="C45" s="787"/>
      <c r="D45" s="787"/>
      <c r="E45" s="787"/>
      <c r="F45" s="787"/>
      <c r="G45" s="787"/>
      <c r="H45" s="787"/>
      <c r="I45" s="787"/>
      <c r="J45" s="787"/>
      <c r="K45" s="787"/>
      <c r="L45" s="787"/>
      <c r="M45" s="787"/>
      <c r="N45" s="787"/>
      <c r="O45" s="788"/>
    </row>
    <row r="47" spans="1:16" x14ac:dyDescent="0.25">
      <c r="B47" s="190" t="s">
        <v>61</v>
      </c>
    </row>
  </sheetData>
  <autoFilter ref="A6:O38"/>
  <mergeCells count="24">
    <mergeCell ref="K16:K24"/>
    <mergeCell ref="B25:B31"/>
    <mergeCell ref="K25:K31"/>
    <mergeCell ref="C28:C30"/>
    <mergeCell ref="K32:K39"/>
    <mergeCell ref="C16:C18"/>
    <mergeCell ref="B16:B24"/>
    <mergeCell ref="C19:C21"/>
    <mergeCell ref="C22:C24"/>
    <mergeCell ref="B32:D39"/>
    <mergeCell ref="C25:C27"/>
    <mergeCell ref="B2:O2"/>
    <mergeCell ref="B3:O3"/>
    <mergeCell ref="K4:O4"/>
    <mergeCell ref="C7:C9"/>
    <mergeCell ref="B7:B15"/>
    <mergeCell ref="K7:K15"/>
    <mergeCell ref="C10:C12"/>
    <mergeCell ref="C13:C15"/>
    <mergeCell ref="B40:I40"/>
    <mergeCell ref="B41:I41"/>
    <mergeCell ref="B43:O43"/>
    <mergeCell ref="B44:O44"/>
    <mergeCell ref="B45:O45"/>
  </mergeCells>
  <conditionalFormatting sqref="P7">
    <cfRule type="cellIs" dxfId="2" priority="3" operator="notEqual">
      <formula>0</formula>
    </cfRule>
  </conditionalFormatting>
  <conditionalFormatting sqref="P8:P39">
    <cfRule type="cellIs" dxfId="1" priority="2" operator="notEqual">
      <formula>0</formula>
    </cfRule>
  </conditionalFormatting>
  <conditionalFormatting sqref="P40">
    <cfRule type="cellIs" dxfId="0" priority="1" operator="notEqual">
      <formula>0</formula>
    </cfRule>
  </conditionalFormatting>
  <dataValidations count="1">
    <dataValidation type="custom" allowBlank="1" showInputMessage="1" showErrorMessage="1" error="Este Rubro solo se acepta como contraparida" prompt="Este Rubro solo se acepta como contraparida" sqref="L33:L39">
      <formula1>"texto"</formula1>
    </dataValidation>
  </dataValidations>
  <hyperlinks>
    <hyperlink ref="F6" location="Tablas!B5" display="g. RUBRO"/>
  </hyperlinks>
  <pageMargins left="0.70866141732283472" right="0.70866141732283472" top="0.74803149606299213" bottom="0.74803149606299213" header="0.31496062992125984" footer="0.31496062992125984"/>
  <pageSetup scale="4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2:U105"/>
  <sheetViews>
    <sheetView topLeftCell="A37" zoomScaleNormal="100" zoomScaleSheetLayoutView="75" workbookViewId="0">
      <selection activeCell="U28" sqref="U28"/>
    </sheetView>
  </sheetViews>
  <sheetFormatPr baseColWidth="10" defaultColWidth="11.44140625" defaultRowHeight="14.4" x14ac:dyDescent="0.3"/>
  <cols>
    <col min="1" max="1" width="5.6640625" style="2" customWidth="1"/>
    <col min="2" max="2" width="21.88671875" style="2" customWidth="1"/>
    <col min="3" max="4" width="18.44140625" style="2" customWidth="1"/>
    <col min="5" max="5" width="9.33203125" style="2" bestFit="1" customWidth="1"/>
    <col min="6" max="6" width="9.109375" style="17" bestFit="1" customWidth="1"/>
    <col min="7" max="18" width="6" style="17" customWidth="1"/>
    <col min="19" max="16384" width="11.44140625" style="1"/>
  </cols>
  <sheetData>
    <row r="2" spans="1:21" s="3" customFormat="1" x14ac:dyDescent="0.3">
      <c r="A2" s="2"/>
      <c r="B2" s="2"/>
      <c r="C2" s="2"/>
      <c r="D2" s="2"/>
      <c r="E2" s="2"/>
      <c r="F2" s="17"/>
      <c r="G2" s="17"/>
      <c r="H2" s="17"/>
      <c r="I2" s="17"/>
      <c r="J2" s="17"/>
      <c r="K2" s="17"/>
      <c r="L2" s="17"/>
      <c r="M2" s="17"/>
      <c r="N2" s="17"/>
      <c r="O2" s="17"/>
      <c r="P2" s="17"/>
      <c r="Q2" s="17"/>
      <c r="R2" s="17"/>
      <c r="S2" s="1"/>
      <c r="T2" s="1"/>
      <c r="U2" s="1"/>
    </row>
    <row r="3" spans="1:21" s="4" customFormat="1" ht="33.75" customHeight="1" x14ac:dyDescent="0.25">
      <c r="A3" s="7"/>
      <c r="B3" s="834" t="s">
        <v>1316</v>
      </c>
      <c r="C3" s="835"/>
      <c r="D3" s="835"/>
      <c r="E3" s="835"/>
      <c r="F3" s="835"/>
      <c r="G3" s="835"/>
      <c r="H3" s="835"/>
      <c r="I3" s="835"/>
      <c r="J3" s="835"/>
      <c r="K3" s="835"/>
      <c r="L3" s="835"/>
      <c r="M3" s="835"/>
      <c r="N3" s="835"/>
      <c r="O3" s="835"/>
      <c r="P3" s="835"/>
    </row>
    <row r="4" spans="1:21" ht="15" thickBot="1" x14ac:dyDescent="0.35">
      <c r="A4" s="20"/>
      <c r="B4" s="19"/>
      <c r="C4" s="19"/>
      <c r="D4" s="19"/>
      <c r="E4" s="19"/>
      <c r="F4" s="21"/>
      <c r="G4" s="21"/>
      <c r="H4" s="21"/>
      <c r="I4" s="21"/>
      <c r="J4" s="21"/>
      <c r="K4" s="21"/>
      <c r="L4" s="21"/>
      <c r="M4" s="21"/>
      <c r="N4" s="21"/>
      <c r="O4" s="21"/>
      <c r="P4" s="21"/>
      <c r="Q4" s="21"/>
      <c r="R4" s="21"/>
    </row>
    <row r="5" spans="1:21" s="4" customFormat="1" ht="21" customHeight="1" thickBot="1" x14ac:dyDescent="0.3">
      <c r="A5" s="6"/>
      <c r="B5" s="827" t="s">
        <v>62</v>
      </c>
      <c r="C5" s="831" t="s">
        <v>16</v>
      </c>
      <c r="D5" s="829" t="s">
        <v>71</v>
      </c>
      <c r="E5" s="829" t="s">
        <v>72</v>
      </c>
      <c r="F5" s="833" t="s">
        <v>73</v>
      </c>
      <c r="G5" s="836" t="s">
        <v>15</v>
      </c>
      <c r="H5" s="837"/>
      <c r="I5" s="837"/>
      <c r="J5" s="837"/>
      <c r="K5" s="837"/>
      <c r="L5" s="837"/>
      <c r="M5" s="837"/>
      <c r="N5" s="837"/>
      <c r="O5" s="837"/>
      <c r="P5" s="837"/>
      <c r="Q5" s="837"/>
      <c r="R5" s="838"/>
    </row>
    <row r="6" spans="1:21" s="4" customFormat="1" ht="22.2" customHeight="1" thickBot="1" x14ac:dyDescent="0.3">
      <c r="A6" s="6"/>
      <c r="B6" s="828"/>
      <c r="C6" s="832"/>
      <c r="D6" s="830"/>
      <c r="E6" s="830"/>
      <c r="F6" s="830"/>
      <c r="G6" s="346">
        <v>1</v>
      </c>
      <c r="H6" s="346">
        <v>2</v>
      </c>
      <c r="I6" s="346">
        <v>3</v>
      </c>
      <c r="J6" s="346">
        <v>4</v>
      </c>
      <c r="K6" s="346">
        <v>5</v>
      </c>
      <c r="L6" s="346">
        <v>6</v>
      </c>
      <c r="M6" s="346">
        <v>7</v>
      </c>
      <c r="N6" s="346">
        <v>8</v>
      </c>
      <c r="O6" s="346">
        <v>9</v>
      </c>
      <c r="P6" s="347">
        <v>10</v>
      </c>
      <c r="Q6" s="346">
        <v>11</v>
      </c>
      <c r="R6" s="347">
        <v>12</v>
      </c>
    </row>
    <row r="7" spans="1:21" s="4" customFormat="1" ht="27.75" customHeight="1" x14ac:dyDescent="0.25">
      <c r="A7" s="6"/>
      <c r="B7" s="824" t="s">
        <v>1236</v>
      </c>
      <c r="C7" s="85">
        <v>1.1000000000000001</v>
      </c>
      <c r="D7" s="85" t="s">
        <v>1</v>
      </c>
      <c r="E7" s="85"/>
      <c r="F7" s="85"/>
      <c r="G7" s="85"/>
      <c r="H7" s="85"/>
      <c r="I7" s="85"/>
      <c r="J7" s="85"/>
      <c r="K7" s="85"/>
      <c r="L7" s="85"/>
      <c r="M7" s="85"/>
      <c r="N7" s="85"/>
      <c r="O7" s="85"/>
      <c r="P7" s="151"/>
      <c r="Q7" s="85"/>
      <c r="R7" s="151"/>
    </row>
    <row r="8" spans="1:21" s="4" customFormat="1" ht="27.75" customHeight="1" x14ac:dyDescent="0.25">
      <c r="A8" s="6"/>
      <c r="B8" s="825"/>
      <c r="C8" s="43">
        <v>1.2</v>
      </c>
      <c r="D8" s="43" t="s">
        <v>2</v>
      </c>
      <c r="E8" s="43"/>
      <c r="F8" s="43"/>
      <c r="G8" s="43"/>
      <c r="H8" s="43"/>
      <c r="I8" s="43"/>
      <c r="J8" s="43"/>
      <c r="K8" s="43"/>
      <c r="L8" s="43"/>
      <c r="M8" s="43"/>
      <c r="N8" s="43"/>
      <c r="O8" s="43"/>
      <c r="P8" s="152"/>
      <c r="Q8" s="43"/>
      <c r="R8" s="152"/>
    </row>
    <row r="9" spans="1:21" s="4" customFormat="1" ht="27.75" customHeight="1" x14ac:dyDescent="0.25">
      <c r="A9" s="6"/>
      <c r="B9" s="825"/>
      <c r="C9" s="43">
        <v>1.3</v>
      </c>
      <c r="D9" s="43" t="s">
        <v>3</v>
      </c>
      <c r="E9" s="43"/>
      <c r="F9" s="43"/>
      <c r="G9" s="43"/>
      <c r="H9" s="43"/>
      <c r="I9" s="43"/>
      <c r="J9" s="43"/>
      <c r="K9" s="43"/>
      <c r="L9" s="43"/>
      <c r="M9" s="43"/>
      <c r="N9" s="43"/>
      <c r="O9" s="43"/>
      <c r="P9" s="152"/>
      <c r="Q9" s="43"/>
      <c r="R9" s="152"/>
    </row>
    <row r="10" spans="1:21" s="4" customFormat="1" ht="27.75" customHeight="1" thickBot="1" x14ac:dyDescent="0.3">
      <c r="A10" s="6"/>
      <c r="B10" s="826"/>
      <c r="C10" s="44" t="s">
        <v>74</v>
      </c>
      <c r="D10" s="44" t="s">
        <v>4</v>
      </c>
      <c r="E10" s="86"/>
      <c r="F10" s="86"/>
      <c r="G10" s="44"/>
      <c r="H10" s="44"/>
      <c r="I10" s="44"/>
      <c r="J10" s="44"/>
      <c r="K10" s="44"/>
      <c r="L10" s="44"/>
      <c r="M10" s="44"/>
      <c r="N10" s="44"/>
      <c r="O10" s="44"/>
      <c r="P10" s="153"/>
      <c r="Q10" s="44"/>
      <c r="R10" s="153"/>
    </row>
    <row r="11" spans="1:21" s="4" customFormat="1" ht="27.75" customHeight="1" x14ac:dyDescent="0.25">
      <c r="A11" s="6"/>
      <c r="B11" s="824" t="s">
        <v>1237</v>
      </c>
      <c r="C11" s="85">
        <v>2.1</v>
      </c>
      <c r="D11" s="85" t="s">
        <v>6</v>
      </c>
      <c r="E11" s="85"/>
      <c r="F11" s="85"/>
      <c r="G11" s="85"/>
      <c r="H11" s="85"/>
      <c r="I11" s="85"/>
      <c r="J11" s="85"/>
      <c r="K11" s="85"/>
      <c r="L11" s="85"/>
      <c r="M11" s="85"/>
      <c r="N11" s="85"/>
      <c r="O11" s="85"/>
      <c r="P11" s="151"/>
      <c r="Q11" s="85"/>
      <c r="R11" s="151"/>
    </row>
    <row r="12" spans="1:21" s="4" customFormat="1" ht="27.75" customHeight="1" x14ac:dyDescent="0.25">
      <c r="A12" s="6"/>
      <c r="B12" s="825"/>
      <c r="C12" s="43">
        <v>2.2000000000000002</v>
      </c>
      <c r="D12" s="43" t="s">
        <v>7</v>
      </c>
      <c r="E12" s="43"/>
      <c r="F12" s="43"/>
      <c r="G12" s="43"/>
      <c r="H12" s="43"/>
      <c r="I12" s="43"/>
      <c r="J12" s="43"/>
      <c r="K12" s="43"/>
      <c r="L12" s="43"/>
      <c r="M12" s="43"/>
      <c r="N12" s="43"/>
      <c r="O12" s="43"/>
      <c r="P12" s="152"/>
      <c r="Q12" s="43"/>
      <c r="R12" s="152"/>
    </row>
    <row r="13" spans="1:21" s="4" customFormat="1" ht="27.75" customHeight="1" x14ac:dyDescent="0.25">
      <c r="A13" s="6"/>
      <c r="B13" s="825"/>
      <c r="C13" s="43">
        <v>2.2999999999999998</v>
      </c>
      <c r="D13" s="43" t="s">
        <v>8</v>
      </c>
      <c r="E13" s="43"/>
      <c r="F13" s="43"/>
      <c r="G13" s="43"/>
      <c r="H13" s="43"/>
      <c r="I13" s="43"/>
      <c r="J13" s="43"/>
      <c r="K13" s="43"/>
      <c r="L13" s="43"/>
      <c r="M13" s="43"/>
      <c r="N13" s="43"/>
      <c r="O13" s="43"/>
      <c r="P13" s="152"/>
      <c r="Q13" s="43"/>
      <c r="R13" s="152"/>
    </row>
    <row r="14" spans="1:21" s="4" customFormat="1" ht="27.75" customHeight="1" thickBot="1" x14ac:dyDescent="0.3">
      <c r="A14" s="6"/>
      <c r="B14" s="826"/>
      <c r="C14" s="44" t="s">
        <v>74</v>
      </c>
      <c r="D14" s="44" t="s">
        <v>9</v>
      </c>
      <c r="E14" s="44"/>
      <c r="F14" s="44"/>
      <c r="G14" s="44"/>
      <c r="H14" s="44"/>
      <c r="I14" s="44"/>
      <c r="J14" s="44"/>
      <c r="K14" s="44"/>
      <c r="L14" s="44"/>
      <c r="M14" s="44"/>
      <c r="N14" s="44"/>
      <c r="O14" s="44"/>
      <c r="P14" s="153"/>
      <c r="Q14" s="44"/>
      <c r="R14" s="153"/>
    </row>
    <row r="15" spans="1:21" s="4" customFormat="1" ht="27.75" customHeight="1" x14ac:dyDescent="0.25">
      <c r="A15" s="6"/>
      <c r="B15" s="824" t="s">
        <v>1317</v>
      </c>
      <c r="C15" s="85">
        <v>3.1</v>
      </c>
      <c r="D15" s="85" t="s">
        <v>34</v>
      </c>
      <c r="E15" s="85"/>
      <c r="F15" s="85"/>
      <c r="G15" s="85"/>
      <c r="H15" s="85"/>
      <c r="I15" s="85"/>
      <c r="J15" s="85"/>
      <c r="K15" s="85"/>
      <c r="L15" s="85"/>
      <c r="M15" s="85"/>
      <c r="N15" s="85"/>
      <c r="O15" s="85"/>
      <c r="P15" s="151"/>
      <c r="Q15" s="85"/>
      <c r="R15" s="151"/>
    </row>
    <row r="16" spans="1:21" s="5" customFormat="1" ht="27.75" customHeight="1" x14ac:dyDescent="0.25">
      <c r="A16" s="9"/>
      <c r="B16" s="825"/>
      <c r="C16" s="43">
        <v>3.2</v>
      </c>
      <c r="D16" s="43" t="s">
        <v>35</v>
      </c>
      <c r="E16" s="43"/>
      <c r="F16" s="43"/>
      <c r="G16" s="43"/>
      <c r="H16" s="43"/>
      <c r="I16" s="43"/>
      <c r="J16" s="43"/>
      <c r="K16" s="43"/>
      <c r="L16" s="43"/>
      <c r="M16" s="43"/>
      <c r="N16" s="43"/>
      <c r="O16" s="43"/>
      <c r="P16" s="152"/>
      <c r="Q16" s="43"/>
      <c r="R16" s="152"/>
      <c r="S16" s="4"/>
      <c r="T16" s="4"/>
      <c r="U16" s="4"/>
    </row>
    <row r="17" spans="1:21" s="5" customFormat="1" ht="27.75" customHeight="1" thickBot="1" x14ac:dyDescent="0.3">
      <c r="A17" s="8"/>
      <c r="B17" s="826"/>
      <c r="C17" s="44" t="s">
        <v>74</v>
      </c>
      <c r="D17" s="44" t="s">
        <v>36</v>
      </c>
      <c r="E17" s="44"/>
      <c r="F17" s="44"/>
      <c r="G17" s="44"/>
      <c r="H17" s="44"/>
      <c r="I17" s="44"/>
      <c r="J17" s="44"/>
      <c r="K17" s="44"/>
      <c r="L17" s="44"/>
      <c r="M17" s="44"/>
      <c r="N17" s="44"/>
      <c r="O17" s="44"/>
      <c r="P17" s="153"/>
      <c r="Q17" s="44"/>
      <c r="R17" s="153"/>
      <c r="S17" s="4"/>
      <c r="T17" s="4"/>
      <c r="U17" s="4"/>
    </row>
    <row r="18" spans="1:21" s="5" customFormat="1" x14ac:dyDescent="0.25">
      <c r="A18" s="8"/>
      <c r="B18" s="8"/>
      <c r="C18" s="8"/>
      <c r="D18" s="8"/>
      <c r="E18" s="8"/>
      <c r="F18" s="18"/>
      <c r="G18" s="18"/>
      <c r="H18" s="18"/>
      <c r="I18" s="18"/>
      <c r="J18" s="18"/>
      <c r="K18" s="18"/>
      <c r="L18" s="18"/>
      <c r="M18" s="18"/>
      <c r="N18" s="18"/>
      <c r="O18" s="18"/>
      <c r="P18" s="18"/>
      <c r="Q18" s="18"/>
      <c r="R18" s="18"/>
      <c r="S18" s="4"/>
      <c r="T18" s="4"/>
      <c r="U18" s="4"/>
    </row>
    <row r="19" spans="1:21" s="5" customFormat="1" x14ac:dyDescent="0.25">
      <c r="A19" s="8"/>
      <c r="B19" s="190" t="s">
        <v>61</v>
      </c>
      <c r="C19" s="8"/>
      <c r="D19" s="8"/>
      <c r="E19" s="8"/>
      <c r="F19" s="18"/>
      <c r="G19" s="18"/>
      <c r="H19" s="18"/>
      <c r="I19" s="18"/>
      <c r="J19" s="18"/>
      <c r="K19" s="18"/>
      <c r="L19" s="18"/>
      <c r="M19" s="18"/>
      <c r="N19" s="18"/>
      <c r="O19" s="18"/>
      <c r="P19" s="18"/>
      <c r="Q19" s="18"/>
      <c r="R19" s="18"/>
      <c r="S19" s="4"/>
      <c r="T19" s="4"/>
      <c r="U19" s="4"/>
    </row>
    <row r="20" spans="1:21" s="5" customFormat="1" x14ac:dyDescent="0.25">
      <c r="A20" s="8"/>
      <c r="B20" s="8"/>
      <c r="C20" s="8"/>
      <c r="D20" s="8"/>
      <c r="E20" s="8"/>
      <c r="F20" s="18"/>
      <c r="G20" s="18"/>
      <c r="H20" s="18"/>
      <c r="I20" s="18"/>
      <c r="J20" s="18"/>
      <c r="K20" s="18"/>
      <c r="L20" s="18"/>
      <c r="M20" s="18"/>
      <c r="N20" s="18"/>
      <c r="O20" s="18"/>
      <c r="P20" s="18"/>
      <c r="Q20" s="18"/>
      <c r="R20" s="18"/>
      <c r="S20" s="4"/>
      <c r="T20" s="4"/>
      <c r="U20" s="4"/>
    </row>
    <row r="21" spans="1:21" s="5" customFormat="1" x14ac:dyDescent="0.25">
      <c r="A21" s="8"/>
      <c r="B21" s="8"/>
      <c r="C21" s="8"/>
      <c r="D21" s="8"/>
      <c r="E21" s="8"/>
      <c r="F21" s="18"/>
      <c r="G21" s="18"/>
      <c r="H21" s="18"/>
      <c r="I21" s="18"/>
      <c r="J21" s="18"/>
      <c r="K21" s="18"/>
      <c r="L21" s="18"/>
      <c r="M21" s="18"/>
      <c r="N21" s="18"/>
      <c r="O21" s="18"/>
      <c r="P21" s="18"/>
      <c r="Q21" s="18"/>
      <c r="R21" s="18"/>
      <c r="S21" s="4"/>
      <c r="T21" s="4"/>
      <c r="U21" s="4"/>
    </row>
    <row r="22" spans="1:21" s="5" customFormat="1" x14ac:dyDescent="0.25">
      <c r="A22" s="8"/>
      <c r="B22" s="8"/>
      <c r="C22" s="8"/>
      <c r="D22" s="8"/>
      <c r="E22" s="8"/>
      <c r="F22" s="18"/>
      <c r="G22" s="18"/>
      <c r="H22" s="18"/>
      <c r="I22" s="18"/>
      <c r="J22" s="18"/>
      <c r="K22" s="18"/>
      <c r="L22" s="18"/>
      <c r="M22" s="18"/>
      <c r="N22" s="18"/>
      <c r="O22" s="18"/>
      <c r="P22" s="18"/>
      <c r="Q22" s="18"/>
      <c r="R22" s="18"/>
      <c r="S22" s="4"/>
      <c r="T22" s="4"/>
      <c r="U22" s="4"/>
    </row>
    <row r="23" spans="1:21" s="5" customFormat="1" x14ac:dyDescent="0.25">
      <c r="A23" s="8"/>
      <c r="B23" s="8"/>
      <c r="C23" s="8"/>
      <c r="D23" s="8"/>
      <c r="E23" s="8"/>
      <c r="F23" s="18"/>
      <c r="G23" s="18"/>
      <c r="H23" s="18"/>
      <c r="I23" s="18"/>
      <c r="J23" s="18"/>
      <c r="K23" s="18"/>
      <c r="L23" s="18"/>
      <c r="M23" s="18"/>
      <c r="N23" s="18"/>
      <c r="O23" s="18"/>
      <c r="P23" s="18"/>
      <c r="Q23" s="18"/>
      <c r="R23" s="18"/>
      <c r="S23" s="4"/>
      <c r="T23" s="4"/>
      <c r="U23" s="4"/>
    </row>
    <row r="24" spans="1:21" s="4" customFormat="1" x14ac:dyDescent="0.25">
      <c r="A24" s="8"/>
      <c r="B24" s="8"/>
      <c r="C24" s="8"/>
      <c r="D24" s="8"/>
      <c r="E24" s="8"/>
      <c r="F24" s="18"/>
      <c r="G24" s="18"/>
      <c r="H24" s="18"/>
      <c r="I24" s="18"/>
      <c r="J24" s="18"/>
      <c r="K24" s="18"/>
      <c r="L24" s="18"/>
      <c r="M24" s="18"/>
      <c r="N24" s="18"/>
      <c r="O24" s="18"/>
      <c r="P24" s="18"/>
      <c r="Q24" s="18"/>
      <c r="R24" s="18"/>
    </row>
    <row r="25" spans="1:21" s="4" customFormat="1" x14ac:dyDescent="0.25">
      <c r="A25" s="8"/>
      <c r="B25" s="8"/>
      <c r="C25" s="8"/>
      <c r="D25" s="8"/>
      <c r="E25" s="8"/>
      <c r="F25" s="18"/>
      <c r="G25" s="18"/>
      <c r="H25" s="18"/>
      <c r="I25" s="18"/>
      <c r="J25" s="18"/>
      <c r="K25" s="18"/>
      <c r="L25" s="18"/>
      <c r="M25" s="18"/>
      <c r="N25" s="18"/>
      <c r="O25" s="18"/>
      <c r="P25" s="18"/>
      <c r="Q25" s="18"/>
      <c r="R25" s="18"/>
    </row>
    <row r="26" spans="1:21" s="4" customFormat="1" x14ac:dyDescent="0.25">
      <c r="A26" s="8"/>
      <c r="B26" s="8"/>
      <c r="C26" s="8"/>
      <c r="D26" s="8"/>
      <c r="E26" s="8"/>
      <c r="F26" s="18"/>
      <c r="G26" s="18"/>
      <c r="H26" s="18"/>
      <c r="I26" s="18"/>
      <c r="J26" s="18"/>
      <c r="K26" s="18"/>
      <c r="L26" s="18"/>
      <c r="M26" s="18"/>
      <c r="N26" s="18"/>
      <c r="O26" s="18"/>
      <c r="P26" s="18"/>
      <c r="Q26" s="18"/>
      <c r="R26" s="18"/>
    </row>
    <row r="27" spans="1:21" s="4" customFormat="1" x14ac:dyDescent="0.25">
      <c r="A27" s="8"/>
      <c r="B27" s="8"/>
      <c r="C27" s="8"/>
      <c r="D27" s="8"/>
      <c r="E27" s="8"/>
      <c r="F27" s="18"/>
      <c r="G27" s="18"/>
      <c r="H27" s="18"/>
      <c r="I27" s="18"/>
      <c r="J27" s="18"/>
      <c r="K27" s="18"/>
      <c r="L27" s="18"/>
      <c r="M27" s="18"/>
      <c r="N27" s="18"/>
      <c r="O27" s="18"/>
      <c r="P27" s="18"/>
      <c r="Q27" s="18"/>
      <c r="R27" s="18"/>
    </row>
    <row r="28" spans="1:21" s="4" customFormat="1" x14ac:dyDescent="0.25">
      <c r="A28" s="8"/>
      <c r="B28" s="8"/>
      <c r="C28" s="8"/>
      <c r="D28" s="8"/>
      <c r="E28" s="8"/>
      <c r="F28" s="18"/>
      <c r="G28" s="18"/>
      <c r="H28" s="18"/>
      <c r="I28" s="18"/>
      <c r="J28" s="18"/>
      <c r="K28" s="18"/>
      <c r="L28" s="18"/>
      <c r="M28" s="18"/>
      <c r="N28" s="18"/>
      <c r="O28" s="18"/>
      <c r="P28" s="18"/>
      <c r="Q28" s="18"/>
      <c r="R28" s="18"/>
    </row>
    <row r="29" spans="1:21" s="4" customFormat="1" x14ac:dyDescent="0.25">
      <c r="A29" s="8"/>
      <c r="B29" s="8"/>
      <c r="C29" s="8"/>
      <c r="D29" s="8"/>
      <c r="E29" s="8"/>
      <c r="F29" s="18"/>
      <c r="G29" s="18"/>
      <c r="H29" s="18"/>
      <c r="I29" s="18"/>
      <c r="J29" s="18"/>
      <c r="K29" s="18"/>
      <c r="L29" s="18"/>
      <c r="M29" s="18"/>
      <c r="N29" s="18"/>
      <c r="O29" s="18"/>
      <c r="P29" s="18"/>
      <c r="Q29" s="18"/>
      <c r="R29" s="18"/>
    </row>
    <row r="30" spans="1:21" s="4" customFormat="1" x14ac:dyDescent="0.25">
      <c r="A30" s="8"/>
      <c r="B30" s="8"/>
      <c r="C30" s="8"/>
      <c r="D30" s="8"/>
      <c r="E30" s="8"/>
      <c r="F30" s="18"/>
      <c r="G30" s="18"/>
      <c r="H30" s="18"/>
      <c r="I30" s="18"/>
      <c r="J30" s="18"/>
      <c r="K30" s="18"/>
      <c r="L30" s="18"/>
      <c r="M30" s="18"/>
      <c r="N30" s="18"/>
      <c r="O30" s="18"/>
      <c r="P30" s="18"/>
      <c r="Q30" s="18"/>
      <c r="R30" s="18"/>
    </row>
    <row r="31" spans="1:21" s="4" customFormat="1" x14ac:dyDescent="0.25">
      <c r="A31" s="8"/>
      <c r="B31" s="8"/>
      <c r="C31" s="8"/>
      <c r="D31" s="8"/>
      <c r="E31" s="8"/>
      <c r="F31" s="18"/>
      <c r="G31" s="18"/>
      <c r="H31" s="18"/>
      <c r="I31" s="18"/>
      <c r="J31" s="18"/>
      <c r="K31" s="18"/>
      <c r="L31" s="18"/>
      <c r="M31" s="18"/>
      <c r="N31" s="18"/>
      <c r="O31" s="18"/>
      <c r="P31" s="18"/>
      <c r="Q31" s="18"/>
      <c r="R31" s="18"/>
    </row>
    <row r="32" spans="1:21" s="4" customFormat="1" x14ac:dyDescent="0.25">
      <c r="A32" s="8"/>
      <c r="B32" s="8"/>
      <c r="C32" s="8"/>
      <c r="D32" s="8"/>
      <c r="E32" s="8"/>
      <c r="F32" s="18"/>
      <c r="G32" s="18"/>
      <c r="H32" s="18"/>
      <c r="I32" s="18"/>
      <c r="J32" s="18"/>
      <c r="K32" s="18"/>
      <c r="L32" s="18"/>
      <c r="M32" s="18"/>
      <c r="N32" s="18"/>
      <c r="O32" s="18"/>
      <c r="P32" s="18"/>
      <c r="Q32" s="18"/>
      <c r="R32" s="18"/>
    </row>
    <row r="33" spans="1:18" s="4" customFormat="1" x14ac:dyDescent="0.25">
      <c r="A33" s="8"/>
      <c r="B33" s="8"/>
      <c r="C33" s="8"/>
      <c r="D33" s="8"/>
      <c r="E33" s="8"/>
      <c r="F33" s="18"/>
      <c r="G33" s="18"/>
      <c r="H33" s="18"/>
      <c r="I33" s="18"/>
      <c r="J33" s="18"/>
      <c r="K33" s="18"/>
      <c r="L33" s="18"/>
      <c r="M33" s="18"/>
      <c r="N33" s="18"/>
      <c r="O33" s="18"/>
      <c r="P33" s="18"/>
      <c r="Q33" s="18"/>
      <c r="R33" s="18"/>
    </row>
    <row r="34" spans="1:18" s="4" customFormat="1" x14ac:dyDescent="0.25">
      <c r="A34" s="8"/>
      <c r="B34" s="8"/>
      <c r="C34" s="8"/>
      <c r="D34" s="8"/>
      <c r="E34" s="8"/>
      <c r="F34" s="18"/>
      <c r="G34" s="18"/>
      <c r="H34" s="18"/>
      <c r="I34" s="18"/>
      <c r="J34" s="18"/>
      <c r="K34" s="18"/>
      <c r="L34" s="18"/>
      <c r="M34" s="18"/>
      <c r="N34" s="18"/>
      <c r="O34" s="18"/>
      <c r="P34" s="18"/>
      <c r="Q34" s="18"/>
      <c r="R34" s="18"/>
    </row>
    <row r="35" spans="1:18" s="4" customFormat="1" x14ac:dyDescent="0.25">
      <c r="A35" s="8"/>
      <c r="B35" s="8"/>
      <c r="C35" s="8"/>
      <c r="D35" s="8"/>
      <c r="E35" s="8"/>
      <c r="F35" s="18"/>
      <c r="G35" s="18"/>
      <c r="H35" s="18"/>
      <c r="I35" s="18"/>
      <c r="J35" s="18"/>
      <c r="K35" s="18"/>
      <c r="L35" s="18"/>
      <c r="M35" s="18"/>
      <c r="N35" s="18"/>
      <c r="O35" s="18"/>
      <c r="P35" s="18"/>
      <c r="Q35" s="18"/>
      <c r="R35" s="18"/>
    </row>
    <row r="36" spans="1:18" s="4" customFormat="1" x14ac:dyDescent="0.25">
      <c r="A36" s="8"/>
      <c r="B36" s="8"/>
      <c r="C36" s="8"/>
      <c r="D36" s="8"/>
      <c r="E36" s="8"/>
      <c r="F36" s="18"/>
      <c r="G36" s="18"/>
      <c r="H36" s="18"/>
      <c r="I36" s="18"/>
      <c r="J36" s="18"/>
      <c r="K36" s="18"/>
      <c r="L36" s="18"/>
      <c r="M36" s="18"/>
      <c r="N36" s="18"/>
      <c r="O36" s="18"/>
      <c r="P36" s="18"/>
      <c r="Q36" s="18"/>
      <c r="R36" s="18"/>
    </row>
    <row r="37" spans="1:18" s="4" customFormat="1" x14ac:dyDescent="0.25">
      <c r="A37" s="8"/>
      <c r="B37" s="8"/>
      <c r="C37" s="8"/>
      <c r="D37" s="8"/>
      <c r="E37" s="8"/>
      <c r="F37" s="18"/>
      <c r="G37" s="18"/>
      <c r="H37" s="18"/>
      <c r="I37" s="18"/>
      <c r="J37" s="18"/>
      <c r="K37" s="18"/>
      <c r="L37" s="18"/>
      <c r="M37" s="18"/>
      <c r="N37" s="18"/>
      <c r="O37" s="18"/>
      <c r="P37" s="18"/>
      <c r="Q37" s="18"/>
      <c r="R37" s="18"/>
    </row>
    <row r="38" spans="1:18" s="4" customFormat="1" x14ac:dyDescent="0.25">
      <c r="A38" s="8"/>
      <c r="B38" s="8"/>
      <c r="C38" s="8"/>
      <c r="D38" s="8"/>
      <c r="E38" s="8"/>
      <c r="F38" s="18"/>
      <c r="G38" s="18"/>
      <c r="H38" s="18"/>
      <c r="I38" s="18"/>
      <c r="J38" s="18"/>
      <c r="K38" s="18"/>
      <c r="L38" s="18"/>
      <c r="M38" s="18"/>
      <c r="N38" s="18"/>
      <c r="O38" s="18"/>
      <c r="P38" s="18"/>
      <c r="Q38" s="18"/>
      <c r="R38" s="18"/>
    </row>
    <row r="39" spans="1:18" s="4" customFormat="1" x14ac:dyDescent="0.25">
      <c r="A39" s="8"/>
      <c r="B39" s="8"/>
      <c r="C39" s="8"/>
      <c r="D39" s="8"/>
      <c r="E39" s="8"/>
      <c r="F39" s="18"/>
      <c r="G39" s="18"/>
      <c r="H39" s="18"/>
      <c r="I39" s="18"/>
      <c r="J39" s="18"/>
      <c r="K39" s="18"/>
      <c r="L39" s="18"/>
      <c r="M39" s="18"/>
      <c r="N39" s="18"/>
      <c r="O39" s="18"/>
      <c r="P39" s="18"/>
      <c r="Q39" s="18"/>
      <c r="R39" s="18"/>
    </row>
    <row r="40" spans="1:18" s="4" customFormat="1" x14ac:dyDescent="0.25">
      <c r="A40" s="8"/>
      <c r="B40" s="8"/>
      <c r="C40" s="8"/>
      <c r="D40" s="8"/>
      <c r="E40" s="8"/>
      <c r="F40" s="18"/>
      <c r="G40" s="18"/>
      <c r="H40" s="18"/>
      <c r="I40" s="18"/>
      <c r="J40" s="18"/>
      <c r="K40" s="18"/>
      <c r="L40" s="18"/>
      <c r="M40" s="18"/>
      <c r="N40" s="18"/>
      <c r="O40" s="18"/>
      <c r="P40" s="18"/>
      <c r="Q40" s="18"/>
      <c r="R40" s="18"/>
    </row>
    <row r="41" spans="1:18" s="4" customFormat="1" x14ac:dyDescent="0.25">
      <c r="A41" s="8"/>
      <c r="B41" s="8"/>
      <c r="C41" s="8"/>
      <c r="D41" s="8"/>
      <c r="E41" s="8"/>
      <c r="F41" s="18"/>
      <c r="G41" s="18"/>
      <c r="H41" s="18"/>
      <c r="I41" s="18"/>
      <c r="J41" s="18"/>
      <c r="K41" s="18"/>
      <c r="L41" s="18"/>
      <c r="M41" s="18"/>
      <c r="N41" s="18"/>
      <c r="O41" s="18"/>
      <c r="P41" s="18"/>
      <c r="Q41" s="18"/>
      <c r="R41" s="18"/>
    </row>
    <row r="42" spans="1:18" s="4" customFormat="1" x14ac:dyDescent="0.25">
      <c r="A42" s="8"/>
      <c r="B42" s="8"/>
      <c r="C42" s="8"/>
      <c r="D42" s="8"/>
      <c r="E42" s="8"/>
      <c r="F42" s="18"/>
      <c r="G42" s="18"/>
      <c r="H42" s="18"/>
      <c r="I42" s="18"/>
      <c r="J42" s="18"/>
      <c r="K42" s="18"/>
      <c r="L42" s="18"/>
      <c r="M42" s="18"/>
      <c r="N42" s="18"/>
      <c r="O42" s="18"/>
      <c r="P42" s="18"/>
      <c r="Q42" s="18"/>
      <c r="R42" s="18"/>
    </row>
    <row r="43" spans="1:18" s="4" customFormat="1" x14ac:dyDescent="0.25">
      <c r="A43" s="8"/>
      <c r="B43" s="8"/>
      <c r="C43" s="8"/>
      <c r="D43" s="8"/>
      <c r="E43" s="8"/>
      <c r="F43" s="18"/>
      <c r="G43" s="18"/>
      <c r="H43" s="18"/>
      <c r="I43" s="18"/>
      <c r="J43" s="18"/>
      <c r="K43" s="18"/>
      <c r="L43" s="18"/>
      <c r="M43" s="18"/>
      <c r="N43" s="18"/>
      <c r="O43" s="18"/>
      <c r="P43" s="18"/>
      <c r="Q43" s="18"/>
      <c r="R43" s="18"/>
    </row>
    <row r="44" spans="1:18" s="4" customFormat="1" x14ac:dyDescent="0.25">
      <c r="A44" s="8"/>
      <c r="B44" s="8"/>
      <c r="C44" s="8"/>
      <c r="D44" s="8"/>
      <c r="E44" s="8"/>
      <c r="F44" s="18"/>
      <c r="G44" s="18"/>
      <c r="H44" s="18"/>
      <c r="I44" s="18"/>
      <c r="J44" s="18"/>
      <c r="K44" s="18"/>
      <c r="L44" s="18"/>
      <c r="M44" s="18"/>
      <c r="N44" s="18"/>
      <c r="O44" s="18"/>
      <c r="P44" s="18"/>
      <c r="Q44" s="18"/>
      <c r="R44" s="18"/>
    </row>
    <row r="45" spans="1:18" s="4" customFormat="1" x14ac:dyDescent="0.25">
      <c r="A45" s="8"/>
      <c r="B45" s="8"/>
      <c r="C45" s="8"/>
      <c r="D45" s="8"/>
      <c r="E45" s="8"/>
      <c r="F45" s="18"/>
      <c r="G45" s="18"/>
      <c r="H45" s="18"/>
      <c r="I45" s="18"/>
      <c r="J45" s="18"/>
      <c r="K45" s="18"/>
      <c r="L45" s="18"/>
      <c r="M45" s="18"/>
      <c r="N45" s="18"/>
      <c r="O45" s="18"/>
      <c r="P45" s="18"/>
      <c r="Q45" s="18"/>
      <c r="R45" s="18"/>
    </row>
    <row r="46" spans="1:18" s="4" customFormat="1" x14ac:dyDescent="0.25">
      <c r="A46" s="8"/>
      <c r="B46" s="8"/>
      <c r="C46" s="8"/>
      <c r="D46" s="8"/>
      <c r="E46" s="8"/>
      <c r="F46" s="18"/>
      <c r="G46" s="18"/>
      <c r="H46" s="18"/>
      <c r="I46" s="18"/>
      <c r="J46" s="18"/>
      <c r="K46" s="18"/>
      <c r="L46" s="18"/>
      <c r="M46" s="18"/>
      <c r="N46" s="18"/>
      <c r="O46" s="18"/>
      <c r="P46" s="18"/>
      <c r="Q46" s="18"/>
      <c r="R46" s="18"/>
    </row>
    <row r="47" spans="1:18" s="4" customFormat="1" x14ac:dyDescent="0.25">
      <c r="A47" s="8"/>
      <c r="B47" s="8"/>
      <c r="C47" s="8"/>
      <c r="D47" s="8"/>
      <c r="E47" s="8"/>
      <c r="F47" s="18"/>
      <c r="G47" s="18"/>
      <c r="H47" s="18"/>
      <c r="I47" s="18"/>
      <c r="J47" s="18"/>
      <c r="K47" s="18"/>
      <c r="L47" s="18"/>
      <c r="M47" s="18"/>
      <c r="N47" s="18"/>
      <c r="O47" s="18"/>
      <c r="P47" s="18"/>
      <c r="Q47" s="18"/>
      <c r="R47" s="18"/>
    </row>
    <row r="48" spans="1:18" s="4" customFormat="1" x14ac:dyDescent="0.25">
      <c r="A48" s="8"/>
      <c r="B48" s="8"/>
      <c r="C48" s="8"/>
      <c r="D48" s="8"/>
      <c r="E48" s="8"/>
      <c r="F48" s="18"/>
      <c r="G48" s="18"/>
      <c r="H48" s="18"/>
      <c r="I48" s="18"/>
      <c r="J48" s="18"/>
      <c r="K48" s="18"/>
      <c r="L48" s="18"/>
      <c r="M48" s="18"/>
      <c r="N48" s="18"/>
      <c r="O48" s="18"/>
      <c r="P48" s="18"/>
      <c r="Q48" s="18"/>
      <c r="R48" s="18"/>
    </row>
    <row r="49" spans="1:18" s="4" customFormat="1" x14ac:dyDescent="0.25">
      <c r="A49" s="8"/>
      <c r="B49" s="8"/>
      <c r="C49" s="8"/>
      <c r="D49" s="8"/>
      <c r="E49" s="8"/>
      <c r="F49" s="18"/>
      <c r="G49" s="18"/>
      <c r="H49" s="18"/>
      <c r="I49" s="18"/>
      <c r="J49" s="18"/>
      <c r="K49" s="18"/>
      <c r="L49" s="18"/>
      <c r="M49" s="18"/>
      <c r="N49" s="18"/>
      <c r="O49" s="18"/>
      <c r="P49" s="18"/>
      <c r="Q49" s="18"/>
      <c r="R49" s="18"/>
    </row>
    <row r="50" spans="1:18" s="4" customFormat="1" x14ac:dyDescent="0.25">
      <c r="A50" s="8"/>
      <c r="B50" s="8"/>
      <c r="C50" s="8"/>
      <c r="D50" s="8"/>
      <c r="E50" s="8"/>
      <c r="F50" s="18"/>
      <c r="G50" s="18"/>
      <c r="H50" s="18"/>
      <c r="I50" s="18"/>
      <c r="J50" s="18"/>
      <c r="K50" s="18"/>
      <c r="L50" s="18"/>
      <c r="M50" s="18"/>
      <c r="N50" s="18"/>
      <c r="O50" s="18"/>
      <c r="P50" s="18"/>
      <c r="Q50" s="18"/>
      <c r="R50" s="18"/>
    </row>
    <row r="51" spans="1:18" s="4" customFormat="1" x14ac:dyDescent="0.25">
      <c r="A51" s="8"/>
      <c r="B51" s="8"/>
      <c r="C51" s="8"/>
      <c r="D51" s="8"/>
      <c r="E51" s="8"/>
      <c r="F51" s="18"/>
      <c r="G51" s="18"/>
      <c r="H51" s="18"/>
      <c r="I51" s="18"/>
      <c r="J51" s="18"/>
      <c r="K51" s="18"/>
      <c r="L51" s="18"/>
      <c r="M51" s="18"/>
      <c r="N51" s="18"/>
      <c r="O51" s="18"/>
      <c r="P51" s="18"/>
      <c r="Q51" s="18"/>
      <c r="R51" s="18"/>
    </row>
    <row r="52" spans="1:18" s="4" customFormat="1" x14ac:dyDescent="0.25">
      <c r="A52" s="8"/>
      <c r="B52" s="8"/>
      <c r="C52" s="8"/>
      <c r="D52" s="8"/>
      <c r="E52" s="8"/>
      <c r="F52" s="18"/>
      <c r="G52" s="18"/>
      <c r="H52" s="18"/>
      <c r="I52" s="18"/>
      <c r="J52" s="18"/>
      <c r="K52" s="18"/>
      <c r="L52" s="18"/>
      <c r="M52" s="18"/>
      <c r="N52" s="18"/>
      <c r="O52" s="18"/>
      <c r="P52" s="18"/>
      <c r="Q52" s="18"/>
      <c r="R52" s="18"/>
    </row>
    <row r="53" spans="1:18" s="4" customFormat="1" x14ac:dyDescent="0.25">
      <c r="A53" s="8"/>
      <c r="B53" s="8"/>
      <c r="C53" s="8"/>
      <c r="D53" s="8"/>
      <c r="E53" s="8"/>
      <c r="F53" s="18"/>
      <c r="G53" s="18"/>
      <c r="H53" s="18"/>
      <c r="I53" s="18"/>
      <c r="J53" s="18"/>
      <c r="K53" s="18"/>
      <c r="L53" s="18"/>
      <c r="M53" s="18"/>
      <c r="N53" s="18"/>
      <c r="O53" s="18"/>
      <c r="P53" s="18"/>
      <c r="Q53" s="18"/>
      <c r="R53" s="18"/>
    </row>
    <row r="54" spans="1:18" s="4" customFormat="1" x14ac:dyDescent="0.25">
      <c r="A54" s="8"/>
      <c r="B54" s="8"/>
      <c r="C54" s="8"/>
      <c r="D54" s="8"/>
      <c r="E54" s="8"/>
      <c r="F54" s="18"/>
      <c r="G54" s="18"/>
      <c r="H54" s="18"/>
      <c r="I54" s="18"/>
      <c r="J54" s="18"/>
      <c r="K54" s="18"/>
      <c r="L54" s="18"/>
      <c r="M54" s="18"/>
      <c r="N54" s="18"/>
      <c r="O54" s="18"/>
      <c r="P54" s="18"/>
      <c r="Q54" s="18"/>
      <c r="R54" s="18"/>
    </row>
    <row r="55" spans="1:18" s="4" customFormat="1" x14ac:dyDescent="0.25">
      <c r="A55" s="8"/>
      <c r="B55" s="8"/>
      <c r="C55" s="8"/>
      <c r="D55" s="8"/>
      <c r="E55" s="8"/>
      <c r="F55" s="18"/>
      <c r="G55" s="18"/>
      <c r="H55" s="18"/>
      <c r="I55" s="18"/>
      <c r="J55" s="18"/>
      <c r="K55" s="18"/>
      <c r="L55" s="18"/>
      <c r="M55" s="18"/>
      <c r="N55" s="18"/>
      <c r="O55" s="18"/>
      <c r="P55" s="18"/>
      <c r="Q55" s="18"/>
      <c r="R55" s="18"/>
    </row>
    <row r="56" spans="1:18" s="4" customFormat="1" x14ac:dyDescent="0.25">
      <c r="A56" s="8"/>
      <c r="B56" s="8"/>
      <c r="C56" s="8"/>
      <c r="D56" s="8"/>
      <c r="E56" s="8"/>
      <c r="F56" s="18"/>
      <c r="G56" s="18"/>
      <c r="H56" s="18"/>
      <c r="I56" s="18"/>
      <c r="J56" s="18"/>
      <c r="K56" s="18"/>
      <c r="L56" s="18"/>
      <c r="M56" s="18"/>
      <c r="N56" s="18"/>
      <c r="O56" s="18"/>
      <c r="P56" s="18"/>
      <c r="Q56" s="18"/>
      <c r="R56" s="18"/>
    </row>
    <row r="57" spans="1:18" s="4" customFormat="1" x14ac:dyDescent="0.25">
      <c r="A57" s="8"/>
      <c r="B57" s="8"/>
      <c r="C57" s="8"/>
      <c r="D57" s="8"/>
      <c r="E57" s="8"/>
      <c r="F57" s="18"/>
      <c r="G57" s="18"/>
      <c r="H57" s="18"/>
      <c r="I57" s="18"/>
      <c r="J57" s="18"/>
      <c r="K57" s="18"/>
      <c r="L57" s="18"/>
      <c r="M57" s="18"/>
      <c r="N57" s="18"/>
      <c r="O57" s="18"/>
      <c r="P57" s="18"/>
      <c r="Q57" s="18"/>
      <c r="R57" s="18"/>
    </row>
    <row r="58" spans="1:18" s="4" customFormat="1" x14ac:dyDescent="0.25">
      <c r="A58" s="8"/>
      <c r="B58" s="8"/>
      <c r="C58" s="8"/>
      <c r="D58" s="8"/>
      <c r="E58" s="8"/>
      <c r="F58" s="18"/>
      <c r="G58" s="18"/>
      <c r="H58" s="18"/>
      <c r="I58" s="18"/>
      <c r="J58" s="18"/>
      <c r="K58" s="18"/>
      <c r="L58" s="18"/>
      <c r="M58" s="18"/>
      <c r="N58" s="18"/>
      <c r="O58" s="18"/>
      <c r="P58" s="18"/>
      <c r="Q58" s="18"/>
      <c r="R58" s="18"/>
    </row>
    <row r="59" spans="1:18" s="4" customFormat="1" x14ac:dyDescent="0.25">
      <c r="A59" s="8"/>
      <c r="B59" s="8"/>
      <c r="C59" s="8"/>
      <c r="D59" s="8"/>
      <c r="E59" s="8"/>
      <c r="F59" s="18"/>
      <c r="G59" s="18"/>
      <c r="H59" s="18"/>
      <c r="I59" s="18"/>
      <c r="J59" s="18"/>
      <c r="K59" s="18"/>
      <c r="L59" s="18"/>
      <c r="M59" s="18"/>
      <c r="N59" s="18"/>
      <c r="O59" s="18"/>
      <c r="P59" s="18"/>
      <c r="Q59" s="18"/>
      <c r="R59" s="18"/>
    </row>
    <row r="60" spans="1:18" s="4" customFormat="1" x14ac:dyDescent="0.25">
      <c r="A60" s="8"/>
      <c r="B60" s="8"/>
      <c r="C60" s="8"/>
      <c r="D60" s="8"/>
      <c r="E60" s="8"/>
      <c r="F60" s="18"/>
      <c r="G60" s="18"/>
      <c r="H60" s="18"/>
      <c r="I60" s="18"/>
      <c r="J60" s="18"/>
      <c r="K60" s="18"/>
      <c r="L60" s="18"/>
      <c r="M60" s="18"/>
      <c r="N60" s="18"/>
      <c r="O60" s="18"/>
      <c r="P60" s="18"/>
      <c r="Q60" s="18"/>
      <c r="R60" s="18"/>
    </row>
    <row r="61" spans="1:18" s="4" customFormat="1" x14ac:dyDescent="0.25">
      <c r="A61" s="8"/>
      <c r="B61" s="8"/>
      <c r="C61" s="8"/>
      <c r="D61" s="8"/>
      <c r="E61" s="8"/>
      <c r="F61" s="18"/>
      <c r="G61" s="18"/>
      <c r="H61" s="18"/>
      <c r="I61" s="18"/>
      <c r="J61" s="18"/>
      <c r="K61" s="18"/>
      <c r="L61" s="18"/>
      <c r="M61" s="18"/>
      <c r="N61" s="18"/>
      <c r="O61" s="18"/>
      <c r="P61" s="18"/>
      <c r="Q61" s="18"/>
      <c r="R61" s="18"/>
    </row>
    <row r="62" spans="1:18" s="4" customFormat="1" x14ac:dyDescent="0.25">
      <c r="A62" s="8"/>
      <c r="B62" s="8"/>
      <c r="C62" s="8"/>
      <c r="D62" s="8"/>
      <c r="E62" s="8"/>
      <c r="F62" s="18"/>
      <c r="G62" s="18"/>
      <c r="H62" s="18"/>
      <c r="I62" s="18"/>
      <c r="J62" s="18"/>
      <c r="K62" s="18"/>
      <c r="L62" s="18"/>
      <c r="M62" s="18"/>
      <c r="N62" s="18"/>
      <c r="O62" s="18"/>
      <c r="P62" s="18"/>
      <c r="Q62" s="18"/>
      <c r="R62" s="18"/>
    </row>
    <row r="63" spans="1:18" s="4" customFormat="1" x14ac:dyDescent="0.25">
      <c r="A63" s="8"/>
      <c r="B63" s="8"/>
      <c r="C63" s="8"/>
      <c r="D63" s="8"/>
      <c r="E63" s="8"/>
      <c r="F63" s="18"/>
      <c r="G63" s="18"/>
      <c r="H63" s="18"/>
      <c r="I63" s="18"/>
      <c r="J63" s="18"/>
      <c r="K63" s="18"/>
      <c r="L63" s="18"/>
      <c r="M63" s="18"/>
      <c r="N63" s="18"/>
      <c r="O63" s="18"/>
      <c r="P63" s="18"/>
      <c r="Q63" s="18"/>
      <c r="R63" s="18"/>
    </row>
    <row r="64" spans="1:18" s="4" customFormat="1" x14ac:dyDescent="0.25">
      <c r="A64" s="8"/>
      <c r="B64" s="8"/>
      <c r="C64" s="8"/>
      <c r="D64" s="8"/>
      <c r="E64" s="8"/>
      <c r="F64" s="18"/>
      <c r="G64" s="18"/>
      <c r="H64" s="18"/>
      <c r="I64" s="18"/>
      <c r="J64" s="18"/>
      <c r="K64" s="18"/>
      <c r="L64" s="18"/>
      <c r="M64" s="18"/>
      <c r="N64" s="18"/>
      <c r="O64" s="18"/>
      <c r="P64" s="18"/>
      <c r="Q64" s="18"/>
      <c r="R64" s="18"/>
    </row>
    <row r="65" spans="1:18" s="4" customFormat="1" x14ac:dyDescent="0.25">
      <c r="A65" s="8"/>
      <c r="B65" s="8"/>
      <c r="C65" s="8"/>
      <c r="D65" s="8"/>
      <c r="E65" s="8"/>
      <c r="F65" s="18"/>
      <c r="G65" s="18"/>
      <c r="H65" s="18"/>
      <c r="I65" s="18"/>
      <c r="J65" s="18"/>
      <c r="K65" s="18"/>
      <c r="L65" s="18"/>
      <c r="M65" s="18"/>
      <c r="N65" s="18"/>
      <c r="O65" s="18"/>
      <c r="P65" s="18"/>
      <c r="Q65" s="18"/>
      <c r="R65" s="18"/>
    </row>
    <row r="66" spans="1:18" s="4" customFormat="1" x14ac:dyDescent="0.25">
      <c r="A66" s="8"/>
      <c r="B66" s="8"/>
      <c r="C66" s="8"/>
      <c r="D66" s="8"/>
      <c r="E66" s="8"/>
      <c r="F66" s="18"/>
      <c r="G66" s="18"/>
      <c r="H66" s="18"/>
      <c r="I66" s="18"/>
      <c r="J66" s="18"/>
      <c r="K66" s="18"/>
      <c r="L66" s="18"/>
      <c r="M66" s="18"/>
      <c r="N66" s="18"/>
      <c r="O66" s="18"/>
      <c r="P66" s="18"/>
      <c r="Q66" s="18"/>
      <c r="R66" s="18"/>
    </row>
    <row r="67" spans="1:18" s="4" customFormat="1" x14ac:dyDescent="0.25">
      <c r="A67" s="8"/>
      <c r="B67" s="8"/>
      <c r="C67" s="8"/>
      <c r="D67" s="8"/>
      <c r="E67" s="8"/>
      <c r="F67" s="18"/>
      <c r="G67" s="18"/>
      <c r="H67" s="18"/>
      <c r="I67" s="18"/>
      <c r="J67" s="18"/>
      <c r="K67" s="18"/>
      <c r="L67" s="18"/>
      <c r="M67" s="18"/>
      <c r="N67" s="18"/>
      <c r="O67" s="18"/>
      <c r="P67" s="18"/>
      <c r="Q67" s="18"/>
      <c r="R67" s="18"/>
    </row>
    <row r="68" spans="1:18" s="4" customFormat="1" x14ac:dyDescent="0.25">
      <c r="A68" s="8"/>
      <c r="B68" s="8"/>
      <c r="C68" s="8"/>
      <c r="D68" s="8"/>
      <c r="E68" s="8"/>
      <c r="F68" s="18"/>
      <c r="G68" s="18"/>
      <c r="H68" s="18"/>
      <c r="I68" s="18"/>
      <c r="J68" s="18"/>
      <c r="K68" s="18"/>
      <c r="L68" s="18"/>
      <c r="M68" s="18"/>
      <c r="N68" s="18"/>
      <c r="O68" s="18"/>
      <c r="P68" s="18"/>
      <c r="Q68" s="18"/>
      <c r="R68" s="18"/>
    </row>
    <row r="69" spans="1:18" s="4" customFormat="1" x14ac:dyDescent="0.25">
      <c r="A69" s="8"/>
      <c r="B69" s="8"/>
      <c r="C69" s="8"/>
      <c r="D69" s="8"/>
      <c r="E69" s="8"/>
      <c r="F69" s="18"/>
      <c r="G69" s="18"/>
      <c r="H69" s="18"/>
      <c r="I69" s="18"/>
      <c r="J69" s="18"/>
      <c r="K69" s="18"/>
      <c r="L69" s="18"/>
      <c r="M69" s="18"/>
      <c r="N69" s="18"/>
      <c r="O69" s="18"/>
      <c r="P69" s="18"/>
      <c r="Q69" s="18"/>
      <c r="R69" s="18"/>
    </row>
    <row r="70" spans="1:18" s="4" customFormat="1" x14ac:dyDescent="0.25">
      <c r="A70" s="8"/>
      <c r="B70" s="8"/>
      <c r="C70" s="8"/>
      <c r="D70" s="8"/>
      <c r="E70" s="8"/>
      <c r="F70" s="18"/>
      <c r="G70" s="18"/>
      <c r="H70" s="18"/>
      <c r="I70" s="18"/>
      <c r="J70" s="18"/>
      <c r="K70" s="18"/>
      <c r="L70" s="18"/>
      <c r="M70" s="18"/>
      <c r="N70" s="18"/>
      <c r="O70" s="18"/>
      <c r="P70" s="18"/>
      <c r="Q70" s="18"/>
      <c r="R70" s="18"/>
    </row>
    <row r="71" spans="1:18" s="4" customFormat="1" x14ac:dyDescent="0.25">
      <c r="A71" s="8"/>
      <c r="B71" s="8"/>
      <c r="C71" s="8"/>
      <c r="D71" s="8"/>
      <c r="E71" s="8"/>
      <c r="F71" s="18"/>
      <c r="G71" s="18"/>
      <c r="H71" s="18"/>
      <c r="I71" s="18"/>
      <c r="J71" s="18"/>
      <c r="K71" s="18"/>
      <c r="L71" s="18"/>
      <c r="M71" s="18"/>
      <c r="N71" s="18"/>
      <c r="O71" s="18"/>
      <c r="P71" s="18"/>
      <c r="Q71" s="18"/>
      <c r="R71" s="18"/>
    </row>
    <row r="72" spans="1:18" s="4" customFormat="1" x14ac:dyDescent="0.25">
      <c r="A72" s="8"/>
      <c r="B72" s="8"/>
      <c r="C72" s="8"/>
      <c r="D72" s="8"/>
      <c r="E72" s="8"/>
      <c r="F72" s="18"/>
      <c r="G72" s="18"/>
      <c r="H72" s="18"/>
      <c r="I72" s="18"/>
      <c r="J72" s="18"/>
      <c r="K72" s="18"/>
      <c r="L72" s="18"/>
      <c r="M72" s="18"/>
      <c r="N72" s="18"/>
      <c r="O72" s="18"/>
      <c r="P72" s="18"/>
      <c r="Q72" s="18"/>
      <c r="R72" s="18"/>
    </row>
    <row r="73" spans="1:18" s="4" customFormat="1" x14ac:dyDescent="0.25">
      <c r="A73" s="8"/>
      <c r="B73" s="8"/>
      <c r="C73" s="8"/>
      <c r="D73" s="8"/>
      <c r="E73" s="8"/>
      <c r="F73" s="18"/>
      <c r="G73" s="18"/>
      <c r="H73" s="18"/>
      <c r="I73" s="18"/>
      <c r="J73" s="18"/>
      <c r="K73" s="18"/>
      <c r="L73" s="18"/>
      <c r="M73" s="18"/>
      <c r="N73" s="18"/>
      <c r="O73" s="18"/>
      <c r="P73" s="18"/>
      <c r="Q73" s="18"/>
      <c r="R73" s="18"/>
    </row>
    <row r="74" spans="1:18" s="4" customFormat="1" x14ac:dyDescent="0.25">
      <c r="A74" s="8"/>
      <c r="B74" s="8"/>
      <c r="C74" s="8"/>
      <c r="D74" s="8"/>
      <c r="E74" s="8"/>
      <c r="F74" s="18"/>
      <c r="G74" s="18"/>
      <c r="H74" s="18"/>
      <c r="I74" s="18"/>
      <c r="J74" s="18"/>
      <c r="K74" s="18"/>
      <c r="L74" s="18"/>
      <c r="M74" s="18"/>
      <c r="N74" s="18"/>
      <c r="O74" s="18"/>
      <c r="P74" s="18"/>
      <c r="Q74" s="18"/>
      <c r="R74" s="18"/>
    </row>
    <row r="75" spans="1:18" s="4" customFormat="1" x14ac:dyDescent="0.25">
      <c r="A75" s="8"/>
      <c r="B75" s="8"/>
      <c r="C75" s="8"/>
      <c r="D75" s="8"/>
      <c r="E75" s="8"/>
      <c r="F75" s="18"/>
      <c r="G75" s="18"/>
      <c r="H75" s="18"/>
      <c r="I75" s="18"/>
      <c r="J75" s="18"/>
      <c r="K75" s="18"/>
      <c r="L75" s="18"/>
      <c r="M75" s="18"/>
      <c r="N75" s="18"/>
      <c r="O75" s="18"/>
      <c r="P75" s="18"/>
      <c r="Q75" s="18"/>
      <c r="R75" s="18"/>
    </row>
    <row r="76" spans="1:18" s="4" customFormat="1" x14ac:dyDescent="0.25">
      <c r="A76" s="8"/>
      <c r="B76" s="8"/>
      <c r="C76" s="8"/>
      <c r="D76" s="8"/>
      <c r="E76" s="8"/>
      <c r="F76" s="18"/>
      <c r="G76" s="18"/>
      <c r="H76" s="18"/>
      <c r="I76" s="18"/>
      <c r="J76" s="18"/>
      <c r="K76" s="18"/>
      <c r="L76" s="18"/>
      <c r="M76" s="18"/>
      <c r="N76" s="18"/>
      <c r="O76" s="18"/>
      <c r="P76" s="18"/>
      <c r="Q76" s="18"/>
      <c r="R76" s="18"/>
    </row>
    <row r="77" spans="1:18" s="4" customFormat="1" x14ac:dyDescent="0.25">
      <c r="A77" s="8"/>
      <c r="B77" s="8"/>
      <c r="C77" s="8"/>
      <c r="D77" s="8"/>
      <c r="E77" s="8"/>
      <c r="F77" s="18"/>
      <c r="G77" s="18"/>
      <c r="H77" s="18"/>
      <c r="I77" s="18"/>
      <c r="J77" s="18"/>
      <c r="K77" s="18"/>
      <c r="L77" s="18"/>
      <c r="M77" s="18"/>
      <c r="N77" s="18"/>
      <c r="O77" s="18"/>
      <c r="P77" s="18"/>
      <c r="Q77" s="18"/>
      <c r="R77" s="18"/>
    </row>
    <row r="78" spans="1:18" s="4" customFormat="1" x14ac:dyDescent="0.25">
      <c r="A78" s="8"/>
      <c r="B78" s="8"/>
      <c r="C78" s="8"/>
      <c r="D78" s="8"/>
      <c r="E78" s="8"/>
      <c r="F78" s="18"/>
      <c r="G78" s="18"/>
      <c r="H78" s="18"/>
      <c r="I78" s="18"/>
      <c r="J78" s="18"/>
      <c r="K78" s="18"/>
      <c r="L78" s="18"/>
      <c r="M78" s="18"/>
      <c r="N78" s="18"/>
      <c r="O78" s="18"/>
      <c r="P78" s="18"/>
      <c r="Q78" s="18"/>
      <c r="R78" s="18"/>
    </row>
    <row r="79" spans="1:18" s="4" customFormat="1" x14ac:dyDescent="0.25">
      <c r="A79" s="8"/>
      <c r="B79" s="8"/>
      <c r="C79" s="8"/>
      <c r="D79" s="8"/>
      <c r="E79" s="8"/>
      <c r="F79" s="18"/>
      <c r="G79" s="18"/>
      <c r="H79" s="18"/>
      <c r="I79" s="18"/>
      <c r="J79" s="18"/>
      <c r="K79" s="18"/>
      <c r="L79" s="18"/>
      <c r="M79" s="18"/>
      <c r="N79" s="18"/>
      <c r="O79" s="18"/>
      <c r="P79" s="18"/>
      <c r="Q79" s="18"/>
      <c r="R79" s="18"/>
    </row>
    <row r="80" spans="1:18" s="4" customFormat="1" x14ac:dyDescent="0.25">
      <c r="A80" s="8"/>
      <c r="B80" s="8"/>
      <c r="C80" s="8"/>
      <c r="D80" s="8"/>
      <c r="E80" s="8"/>
      <c r="F80" s="18"/>
      <c r="G80" s="18"/>
      <c r="H80" s="18"/>
      <c r="I80" s="18"/>
      <c r="J80" s="18"/>
      <c r="K80" s="18"/>
      <c r="L80" s="18"/>
      <c r="M80" s="18"/>
      <c r="N80" s="18"/>
      <c r="O80" s="18"/>
      <c r="P80" s="18"/>
      <c r="Q80" s="18"/>
      <c r="R80" s="18"/>
    </row>
    <row r="81" spans="1:18" s="4" customFormat="1" x14ac:dyDescent="0.25">
      <c r="A81" s="8"/>
      <c r="B81" s="8"/>
      <c r="C81" s="8"/>
      <c r="D81" s="8"/>
      <c r="E81" s="8"/>
      <c r="F81" s="18"/>
      <c r="G81" s="18"/>
      <c r="H81" s="18"/>
      <c r="I81" s="18"/>
      <c r="J81" s="18"/>
      <c r="K81" s="18"/>
      <c r="L81" s="18"/>
      <c r="M81" s="18"/>
      <c r="N81" s="18"/>
      <c r="O81" s="18"/>
      <c r="P81" s="18"/>
      <c r="Q81" s="18"/>
      <c r="R81" s="18"/>
    </row>
    <row r="82" spans="1:18" s="4" customFormat="1" x14ac:dyDescent="0.25">
      <c r="A82" s="8"/>
      <c r="B82" s="8"/>
      <c r="C82" s="8"/>
      <c r="D82" s="8"/>
      <c r="E82" s="8"/>
      <c r="F82" s="18"/>
      <c r="G82" s="18"/>
      <c r="H82" s="18"/>
      <c r="I82" s="18"/>
      <c r="J82" s="18"/>
      <c r="K82" s="18"/>
      <c r="L82" s="18"/>
      <c r="M82" s="18"/>
      <c r="N82" s="18"/>
      <c r="O82" s="18"/>
      <c r="P82" s="18"/>
      <c r="Q82" s="18"/>
      <c r="R82" s="18"/>
    </row>
    <row r="83" spans="1:18" s="4" customFormat="1" x14ac:dyDescent="0.25">
      <c r="A83" s="8"/>
      <c r="B83" s="8"/>
      <c r="C83" s="8"/>
      <c r="D83" s="8"/>
      <c r="E83" s="8"/>
      <c r="F83" s="18"/>
      <c r="G83" s="18"/>
      <c r="H83" s="18"/>
      <c r="I83" s="18"/>
      <c r="J83" s="18"/>
      <c r="K83" s="18"/>
      <c r="L83" s="18"/>
      <c r="M83" s="18"/>
      <c r="N83" s="18"/>
      <c r="O83" s="18"/>
      <c r="P83" s="18"/>
      <c r="Q83" s="18"/>
      <c r="R83" s="18"/>
    </row>
    <row r="84" spans="1:18" s="4" customFormat="1" x14ac:dyDescent="0.25">
      <c r="A84" s="8"/>
      <c r="B84" s="8"/>
      <c r="C84" s="8"/>
      <c r="D84" s="8"/>
      <c r="E84" s="8"/>
      <c r="F84" s="18"/>
      <c r="G84" s="18"/>
      <c r="H84" s="18"/>
      <c r="I84" s="18"/>
      <c r="J84" s="18"/>
      <c r="K84" s="18"/>
      <c r="L84" s="18"/>
      <c r="M84" s="18"/>
      <c r="N84" s="18"/>
      <c r="O84" s="18"/>
      <c r="P84" s="18"/>
      <c r="Q84" s="18"/>
      <c r="R84" s="18"/>
    </row>
    <row r="85" spans="1:18" s="4" customFormat="1" x14ac:dyDescent="0.25">
      <c r="A85" s="8"/>
      <c r="B85" s="8"/>
      <c r="C85" s="8"/>
      <c r="D85" s="8"/>
      <c r="E85" s="8"/>
      <c r="F85" s="18"/>
      <c r="G85" s="18"/>
      <c r="H85" s="18"/>
      <c r="I85" s="18"/>
      <c r="J85" s="18"/>
      <c r="K85" s="18"/>
      <c r="L85" s="18"/>
      <c r="M85" s="18"/>
      <c r="N85" s="18"/>
      <c r="O85" s="18"/>
      <c r="P85" s="18"/>
      <c r="Q85" s="18"/>
      <c r="R85" s="18"/>
    </row>
    <row r="86" spans="1:18" s="4" customFormat="1" x14ac:dyDescent="0.25">
      <c r="A86" s="8"/>
      <c r="B86" s="8"/>
      <c r="C86" s="8"/>
      <c r="D86" s="8"/>
      <c r="E86" s="8"/>
      <c r="F86" s="18"/>
      <c r="G86" s="18"/>
      <c r="H86" s="18"/>
      <c r="I86" s="18"/>
      <c r="J86" s="18"/>
      <c r="K86" s="18"/>
      <c r="L86" s="18"/>
      <c r="M86" s="18"/>
      <c r="N86" s="18"/>
      <c r="O86" s="18"/>
      <c r="P86" s="18"/>
      <c r="Q86" s="18"/>
      <c r="R86" s="18"/>
    </row>
    <row r="87" spans="1:18" s="4" customFormat="1" x14ac:dyDescent="0.25">
      <c r="A87" s="8"/>
      <c r="B87" s="8"/>
      <c r="C87" s="8"/>
      <c r="D87" s="8"/>
      <c r="E87" s="8"/>
      <c r="F87" s="18"/>
      <c r="G87" s="18"/>
      <c r="H87" s="18"/>
      <c r="I87" s="18"/>
      <c r="J87" s="18"/>
      <c r="K87" s="18"/>
      <c r="L87" s="18"/>
      <c r="M87" s="18"/>
      <c r="N87" s="18"/>
      <c r="O87" s="18"/>
      <c r="P87" s="18"/>
      <c r="Q87" s="18"/>
      <c r="R87" s="18"/>
    </row>
    <row r="88" spans="1:18" s="4" customFormat="1" x14ac:dyDescent="0.25">
      <c r="A88" s="8"/>
      <c r="B88" s="8"/>
      <c r="C88" s="8"/>
      <c r="D88" s="8"/>
      <c r="E88" s="8"/>
      <c r="F88" s="18"/>
      <c r="G88" s="18"/>
      <c r="H88" s="18"/>
      <c r="I88" s="18"/>
      <c r="J88" s="18"/>
      <c r="K88" s="18"/>
      <c r="L88" s="18"/>
      <c r="M88" s="18"/>
      <c r="N88" s="18"/>
      <c r="O88" s="18"/>
      <c r="P88" s="18"/>
      <c r="Q88" s="18"/>
      <c r="R88" s="18"/>
    </row>
    <row r="89" spans="1:18" s="4" customFormat="1" x14ac:dyDescent="0.25">
      <c r="A89" s="8"/>
      <c r="B89" s="8"/>
      <c r="C89" s="8"/>
      <c r="D89" s="8"/>
      <c r="E89" s="8"/>
      <c r="F89" s="18"/>
      <c r="G89" s="18"/>
      <c r="H89" s="18"/>
      <c r="I89" s="18"/>
      <c r="J89" s="18"/>
      <c r="K89" s="18"/>
      <c r="L89" s="18"/>
      <c r="M89" s="18"/>
      <c r="N89" s="18"/>
      <c r="O89" s="18"/>
      <c r="P89" s="18"/>
      <c r="Q89" s="18"/>
      <c r="R89" s="18"/>
    </row>
    <row r="90" spans="1:18" s="4" customFormat="1" x14ac:dyDescent="0.25">
      <c r="A90" s="8"/>
      <c r="B90" s="8"/>
      <c r="C90" s="8"/>
      <c r="D90" s="8"/>
      <c r="E90" s="8"/>
      <c r="F90" s="18"/>
      <c r="G90" s="18"/>
      <c r="H90" s="18"/>
      <c r="I90" s="18"/>
      <c r="J90" s="18"/>
      <c r="K90" s="18"/>
      <c r="L90" s="18"/>
      <c r="M90" s="18"/>
      <c r="N90" s="18"/>
      <c r="O90" s="18"/>
      <c r="P90" s="18"/>
      <c r="Q90" s="18"/>
      <c r="R90" s="18"/>
    </row>
    <row r="91" spans="1:18" s="4" customFormat="1" x14ac:dyDescent="0.25">
      <c r="A91" s="8"/>
      <c r="B91" s="8"/>
      <c r="C91" s="8"/>
      <c r="D91" s="8"/>
      <c r="E91" s="8"/>
      <c r="F91" s="18"/>
      <c r="G91" s="18"/>
      <c r="H91" s="18"/>
      <c r="I91" s="18"/>
      <c r="J91" s="18"/>
      <c r="K91" s="18"/>
      <c r="L91" s="18"/>
      <c r="M91" s="18"/>
      <c r="N91" s="18"/>
      <c r="O91" s="18"/>
      <c r="P91" s="18"/>
      <c r="Q91" s="18"/>
      <c r="R91" s="18"/>
    </row>
    <row r="92" spans="1:18" s="4" customFormat="1" x14ac:dyDescent="0.25">
      <c r="A92" s="8"/>
      <c r="B92" s="8"/>
      <c r="C92" s="8"/>
      <c r="D92" s="8"/>
      <c r="E92" s="8"/>
      <c r="F92" s="18"/>
      <c r="G92" s="18"/>
      <c r="H92" s="18"/>
      <c r="I92" s="18"/>
      <c r="J92" s="18"/>
      <c r="K92" s="18"/>
      <c r="L92" s="18"/>
      <c r="M92" s="18"/>
      <c r="N92" s="18"/>
      <c r="O92" s="18"/>
      <c r="P92" s="18"/>
      <c r="Q92" s="18"/>
      <c r="R92" s="18"/>
    </row>
    <row r="93" spans="1:18" s="4" customFormat="1" x14ac:dyDescent="0.25">
      <c r="A93" s="8"/>
      <c r="B93" s="8"/>
      <c r="C93" s="8"/>
      <c r="D93" s="8"/>
      <c r="E93" s="8"/>
      <c r="F93" s="18"/>
      <c r="G93" s="18"/>
      <c r="H93" s="18"/>
      <c r="I93" s="18"/>
      <c r="J93" s="18"/>
      <c r="K93" s="18"/>
      <c r="L93" s="18"/>
      <c r="M93" s="18"/>
      <c r="N93" s="18"/>
      <c r="O93" s="18"/>
      <c r="P93" s="18"/>
      <c r="Q93" s="18"/>
      <c r="R93" s="18"/>
    </row>
    <row r="94" spans="1:18" s="4" customFormat="1" x14ac:dyDescent="0.25">
      <c r="A94" s="8"/>
      <c r="B94" s="8"/>
      <c r="C94" s="8"/>
      <c r="D94" s="8"/>
      <c r="E94" s="8"/>
      <c r="F94" s="18"/>
      <c r="G94" s="18"/>
      <c r="H94" s="18"/>
      <c r="I94" s="18"/>
      <c r="J94" s="18"/>
      <c r="K94" s="18"/>
      <c r="L94" s="18"/>
      <c r="M94" s="18"/>
      <c r="N94" s="18"/>
      <c r="O94" s="18"/>
      <c r="P94" s="18"/>
      <c r="Q94" s="18"/>
      <c r="R94" s="18"/>
    </row>
    <row r="95" spans="1:18" s="4" customFormat="1" x14ac:dyDescent="0.25">
      <c r="A95" s="8"/>
      <c r="B95" s="8"/>
      <c r="C95" s="8"/>
      <c r="D95" s="8"/>
      <c r="E95" s="8"/>
      <c r="F95" s="18"/>
      <c r="G95" s="18"/>
      <c r="H95" s="18"/>
      <c r="I95" s="18"/>
      <c r="J95" s="18"/>
      <c r="K95" s="18"/>
      <c r="L95" s="18"/>
      <c r="M95" s="18"/>
      <c r="N95" s="18"/>
      <c r="O95" s="18"/>
      <c r="P95" s="18"/>
      <c r="Q95" s="18"/>
      <c r="R95" s="18"/>
    </row>
    <row r="96" spans="1:18" s="4" customFormat="1" x14ac:dyDescent="0.25">
      <c r="A96" s="8"/>
      <c r="B96" s="8"/>
      <c r="C96" s="8"/>
      <c r="D96" s="8"/>
      <c r="E96" s="8"/>
      <c r="F96" s="18"/>
      <c r="G96" s="18"/>
      <c r="H96" s="18"/>
      <c r="I96" s="18"/>
      <c r="J96" s="18"/>
      <c r="K96" s="18"/>
      <c r="L96" s="18"/>
      <c r="M96" s="18"/>
      <c r="N96" s="18"/>
      <c r="O96" s="18"/>
      <c r="P96" s="18"/>
      <c r="Q96" s="18"/>
      <c r="R96" s="18"/>
    </row>
    <row r="97" spans="1:18" s="4" customFormat="1" x14ac:dyDescent="0.25">
      <c r="A97" s="8"/>
      <c r="B97" s="8"/>
      <c r="C97" s="8"/>
      <c r="D97" s="8"/>
      <c r="E97" s="8"/>
      <c r="F97" s="18"/>
      <c r="G97" s="18"/>
      <c r="H97" s="18"/>
      <c r="I97" s="18"/>
      <c r="J97" s="18"/>
      <c r="K97" s="18"/>
      <c r="L97" s="18"/>
      <c r="M97" s="18"/>
      <c r="N97" s="18"/>
      <c r="O97" s="18"/>
      <c r="P97" s="18"/>
      <c r="Q97" s="18"/>
      <c r="R97" s="18"/>
    </row>
    <row r="98" spans="1:18" s="4" customFormat="1" x14ac:dyDescent="0.25">
      <c r="A98" s="8"/>
      <c r="B98" s="8"/>
      <c r="C98" s="8"/>
      <c r="D98" s="8"/>
      <c r="E98" s="8"/>
      <c r="F98" s="18"/>
      <c r="G98" s="18"/>
      <c r="H98" s="18"/>
      <c r="I98" s="18"/>
      <c r="J98" s="18"/>
      <c r="K98" s="18"/>
      <c r="L98" s="18"/>
      <c r="M98" s="18"/>
      <c r="N98" s="18"/>
      <c r="O98" s="18"/>
      <c r="P98" s="18"/>
      <c r="Q98" s="18"/>
      <c r="R98" s="18"/>
    </row>
    <row r="99" spans="1:18" s="4" customFormat="1" x14ac:dyDescent="0.25">
      <c r="A99" s="8"/>
      <c r="B99" s="8"/>
      <c r="C99" s="8"/>
      <c r="D99" s="8"/>
      <c r="E99" s="8"/>
      <c r="F99" s="18"/>
      <c r="G99" s="18"/>
      <c r="H99" s="18"/>
      <c r="I99" s="18"/>
      <c r="J99" s="18"/>
      <c r="K99" s="18"/>
      <c r="L99" s="18"/>
      <c r="M99" s="18"/>
      <c r="N99" s="18"/>
      <c r="O99" s="18"/>
      <c r="P99" s="18"/>
      <c r="Q99" s="18"/>
      <c r="R99" s="18"/>
    </row>
    <row r="100" spans="1:18" s="4" customFormat="1" x14ac:dyDescent="0.25">
      <c r="A100" s="8"/>
      <c r="B100" s="8"/>
      <c r="C100" s="8"/>
      <c r="D100" s="8"/>
      <c r="E100" s="8"/>
      <c r="F100" s="18"/>
      <c r="G100" s="18"/>
      <c r="H100" s="18"/>
      <c r="I100" s="18"/>
      <c r="J100" s="18"/>
      <c r="K100" s="18"/>
      <c r="L100" s="18"/>
      <c r="M100" s="18"/>
      <c r="N100" s="18"/>
      <c r="O100" s="18"/>
      <c r="P100" s="18"/>
      <c r="Q100" s="18"/>
      <c r="R100" s="18"/>
    </row>
    <row r="101" spans="1:18" s="4" customFormat="1" x14ac:dyDescent="0.25">
      <c r="A101" s="8"/>
      <c r="B101" s="8"/>
      <c r="C101" s="8"/>
      <c r="D101" s="8"/>
      <c r="E101" s="8"/>
      <c r="F101" s="18"/>
      <c r="G101" s="18"/>
      <c r="H101" s="18"/>
      <c r="I101" s="18"/>
      <c r="J101" s="18"/>
      <c r="K101" s="18"/>
      <c r="L101" s="18"/>
      <c r="M101" s="18"/>
      <c r="N101" s="18"/>
      <c r="O101" s="18"/>
      <c r="P101" s="18"/>
      <c r="Q101" s="18"/>
      <c r="R101" s="18"/>
    </row>
    <row r="102" spans="1:18" s="4" customFormat="1" x14ac:dyDescent="0.25">
      <c r="A102" s="8"/>
      <c r="B102" s="8"/>
      <c r="C102" s="8"/>
      <c r="D102" s="8"/>
      <c r="E102" s="8"/>
      <c r="F102" s="18"/>
      <c r="G102" s="18"/>
      <c r="H102" s="18"/>
      <c r="I102" s="18"/>
      <c r="J102" s="18"/>
      <c r="K102" s="18"/>
      <c r="L102" s="18"/>
      <c r="M102" s="18"/>
      <c r="N102" s="18"/>
      <c r="O102" s="18"/>
      <c r="P102" s="18"/>
      <c r="Q102" s="18"/>
      <c r="R102" s="18"/>
    </row>
    <row r="103" spans="1:18" s="4" customFormat="1" x14ac:dyDescent="0.25">
      <c r="A103" s="8"/>
      <c r="B103" s="8"/>
      <c r="C103" s="8"/>
      <c r="D103" s="8"/>
      <c r="E103" s="8"/>
      <c r="F103" s="18"/>
      <c r="G103" s="18"/>
      <c r="H103" s="18"/>
      <c r="I103" s="18"/>
      <c r="J103" s="18"/>
      <c r="K103" s="18"/>
      <c r="L103" s="18"/>
      <c r="M103" s="18"/>
      <c r="N103" s="18"/>
      <c r="O103" s="18"/>
      <c r="P103" s="18"/>
      <c r="Q103" s="18"/>
      <c r="R103" s="18"/>
    </row>
    <row r="104" spans="1:18" s="4" customFormat="1" x14ac:dyDescent="0.25">
      <c r="A104" s="8"/>
      <c r="B104" s="8"/>
      <c r="C104" s="8"/>
      <c r="D104" s="8"/>
      <c r="E104" s="8"/>
      <c r="F104" s="18"/>
      <c r="G104" s="18"/>
      <c r="H104" s="18"/>
      <c r="I104" s="18"/>
      <c r="J104" s="18"/>
      <c r="K104" s="18"/>
      <c r="L104" s="18"/>
      <c r="M104" s="18"/>
      <c r="N104" s="18"/>
      <c r="O104" s="18"/>
      <c r="P104" s="18"/>
      <c r="Q104" s="18"/>
      <c r="R104" s="18"/>
    </row>
    <row r="105" spans="1:18" s="4" customFormat="1" x14ac:dyDescent="0.25">
      <c r="A105" s="8"/>
      <c r="B105" s="8"/>
      <c r="C105" s="8"/>
      <c r="D105" s="8"/>
      <c r="E105" s="8"/>
      <c r="F105" s="18"/>
      <c r="G105" s="18"/>
      <c r="H105" s="18"/>
      <c r="I105" s="18"/>
      <c r="J105" s="18"/>
      <c r="K105" s="18"/>
      <c r="L105" s="18"/>
      <c r="M105" s="18"/>
      <c r="N105" s="18"/>
      <c r="O105" s="18"/>
      <c r="P105" s="18"/>
      <c r="Q105" s="18"/>
      <c r="R105" s="18"/>
    </row>
  </sheetData>
  <sheetProtection formatCells="0" formatColumns="0" formatRows="0" insertRows="0"/>
  <mergeCells count="10">
    <mergeCell ref="E5:E6"/>
    <mergeCell ref="C5:C6"/>
    <mergeCell ref="F5:F6"/>
    <mergeCell ref="B3:P3"/>
    <mergeCell ref="G5:R5"/>
    <mergeCell ref="B7:B10"/>
    <mergeCell ref="B11:B14"/>
    <mergeCell ref="B15:B17"/>
    <mergeCell ref="B5:B6"/>
    <mergeCell ref="D5:D6"/>
  </mergeCells>
  <printOptions horizontalCentered="1"/>
  <pageMargins left="0.23622047244094491" right="0.31496062992125984" top="0.62992125984251968" bottom="0.35433070866141736" header="0.43307086614173229" footer="0.11811023622047245"/>
  <pageSetup scale="71" firstPageNumber="8" orientation="landscape" useFirstPageNumber="1" r:id="rId1"/>
  <headerFooter alignWithMargins="0">
    <oddHeader>&amp;C&amp;8&amp;F</oddHeader>
    <oddFooter>&amp;C&amp;A&amp;R&amp;P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T36"/>
  <sheetViews>
    <sheetView showGridLines="0" topLeftCell="A22" zoomScale="40" zoomScaleNormal="40" zoomScaleSheetLayoutView="70" workbookViewId="0">
      <selection activeCell="B36" sqref="B36:G36"/>
    </sheetView>
  </sheetViews>
  <sheetFormatPr baseColWidth="10" defaultColWidth="11.44140625" defaultRowHeight="18" x14ac:dyDescent="0.25"/>
  <cols>
    <col min="1" max="1" width="11.44140625" style="22"/>
    <col min="2" max="2" width="23.6640625" style="11" customWidth="1"/>
    <col min="3" max="3" width="22.6640625" style="12" customWidth="1"/>
    <col min="4" max="4" width="22.88671875" style="12" customWidth="1"/>
    <col min="5" max="5" width="23" style="12" customWidth="1"/>
    <col min="6" max="6" width="20.109375" style="12" customWidth="1"/>
    <col min="7" max="7" width="25.109375" style="12" customWidth="1"/>
    <col min="8" max="8" width="35.33203125" style="12" customWidth="1"/>
    <col min="9" max="9" width="34.88671875" style="12" customWidth="1"/>
    <col min="10" max="10" width="19.5546875" style="12" customWidth="1"/>
    <col min="11" max="11" width="21.6640625" style="10" customWidth="1"/>
    <col min="12" max="12" width="30.44140625" style="13" customWidth="1"/>
    <col min="13" max="13" width="30.44140625" style="10" customWidth="1"/>
    <col min="14" max="14" width="13.44140625" style="28" customWidth="1"/>
    <col min="15" max="15" width="21.33203125" style="28" customWidth="1"/>
    <col min="16" max="16" width="25.109375" style="22" customWidth="1"/>
    <col min="17" max="16384" width="11.44140625" style="22"/>
  </cols>
  <sheetData>
    <row r="1" spans="2:20" s="10" customFormat="1" ht="18.600000000000001" thickBot="1" x14ac:dyDescent="0.3">
      <c r="B1" s="14"/>
      <c r="C1" s="15"/>
      <c r="D1" s="15"/>
      <c r="E1" s="15"/>
      <c r="F1" s="15"/>
      <c r="G1" s="15"/>
      <c r="H1" s="15"/>
      <c r="I1" s="15"/>
      <c r="J1" s="15"/>
      <c r="K1" s="15"/>
      <c r="L1" s="13"/>
      <c r="M1" s="15"/>
      <c r="T1" s="16"/>
    </row>
    <row r="2" spans="2:20" ht="71.25" customHeight="1" thickBot="1" x14ac:dyDescent="0.3">
      <c r="B2" s="839" t="s">
        <v>1318</v>
      </c>
      <c r="C2" s="840"/>
      <c r="D2" s="840"/>
      <c r="E2" s="840"/>
      <c r="F2" s="840"/>
      <c r="G2" s="840"/>
      <c r="H2" s="840"/>
      <c r="I2" s="840"/>
      <c r="J2" s="840"/>
      <c r="K2" s="840"/>
      <c r="L2" s="840"/>
      <c r="M2" s="841"/>
      <c r="N2" s="22"/>
      <c r="O2" s="22"/>
      <c r="T2" s="23"/>
    </row>
    <row r="3" spans="2:20" s="24" customFormat="1" ht="166.5" customHeight="1" x14ac:dyDescent="0.25">
      <c r="B3" s="846" t="s">
        <v>1319</v>
      </c>
      <c r="C3" s="847"/>
      <c r="D3" s="847"/>
      <c r="E3" s="847"/>
      <c r="F3" s="847"/>
      <c r="G3" s="847"/>
      <c r="H3" s="847"/>
      <c r="I3" s="847"/>
      <c r="J3" s="847"/>
      <c r="K3" s="847"/>
      <c r="L3" s="847"/>
      <c r="M3" s="848"/>
      <c r="N3" s="352"/>
      <c r="O3" s="352"/>
      <c r="P3" s="352"/>
      <c r="T3" s="25"/>
    </row>
    <row r="4" spans="2:20" s="24" customFormat="1" ht="64.5" customHeight="1" thickBot="1" x14ac:dyDescent="0.3">
      <c r="B4" s="851" t="s">
        <v>1348</v>
      </c>
      <c r="C4" s="851"/>
      <c r="D4" s="851"/>
      <c r="E4" s="851"/>
      <c r="F4" s="851"/>
      <c r="G4" s="851"/>
      <c r="H4" s="851"/>
      <c r="I4" s="851"/>
      <c r="J4" s="851"/>
      <c r="K4" s="851"/>
      <c r="L4" s="851"/>
      <c r="M4" s="851"/>
      <c r="N4" s="851"/>
      <c r="O4" s="851"/>
      <c r="P4" s="851"/>
      <c r="T4" s="25"/>
    </row>
    <row r="5" spans="2:20" s="26" customFormat="1" ht="42.75" customHeight="1" x14ac:dyDescent="0.25">
      <c r="B5" s="844" t="s">
        <v>1358</v>
      </c>
      <c r="C5" s="844" t="s">
        <v>1359</v>
      </c>
      <c r="D5" s="849" t="s">
        <v>1360</v>
      </c>
      <c r="E5" s="844" t="s">
        <v>1361</v>
      </c>
      <c r="F5" s="853" t="s">
        <v>1362</v>
      </c>
      <c r="G5" s="844" t="s">
        <v>1363</v>
      </c>
      <c r="H5" s="844" t="s">
        <v>1398</v>
      </c>
      <c r="I5" s="844" t="s">
        <v>11</v>
      </c>
      <c r="J5" s="842" t="s">
        <v>1364</v>
      </c>
      <c r="K5" s="842" t="s">
        <v>1349</v>
      </c>
      <c r="L5" s="842" t="s">
        <v>1350</v>
      </c>
      <c r="M5" s="844" t="s">
        <v>1399</v>
      </c>
      <c r="N5" s="844" t="s">
        <v>12</v>
      </c>
      <c r="O5" s="844" t="s">
        <v>10</v>
      </c>
      <c r="P5" s="852"/>
      <c r="Q5" s="265"/>
      <c r="T5" s="27"/>
    </row>
    <row r="6" spans="2:20" s="24" customFormat="1" ht="105" customHeight="1" thickBot="1" x14ac:dyDescent="0.3">
      <c r="B6" s="845"/>
      <c r="C6" s="845"/>
      <c r="D6" s="850"/>
      <c r="E6" s="845"/>
      <c r="F6" s="854"/>
      <c r="G6" s="845"/>
      <c r="H6" s="845"/>
      <c r="I6" s="845"/>
      <c r="J6" s="843"/>
      <c r="K6" s="843"/>
      <c r="L6" s="843"/>
      <c r="M6" s="845"/>
      <c r="N6" s="845"/>
      <c r="O6" s="348" t="s">
        <v>1396</v>
      </c>
      <c r="P6" s="349" t="s">
        <v>1397</v>
      </c>
      <c r="Q6" s="266"/>
      <c r="T6" s="25"/>
    </row>
    <row r="7" spans="2:20" s="24" customFormat="1" ht="24" customHeight="1" x14ac:dyDescent="0.25">
      <c r="B7" s="240"/>
      <c r="C7" s="241"/>
      <c r="D7" s="242"/>
      <c r="E7" s="242"/>
      <c r="F7" s="242"/>
      <c r="G7" s="241"/>
      <c r="H7" s="241"/>
      <c r="I7" s="241"/>
      <c r="J7" s="241"/>
      <c r="K7" s="241"/>
      <c r="L7" s="241"/>
      <c r="M7" s="242" t="s">
        <v>1351</v>
      </c>
      <c r="N7" s="242" t="s">
        <v>1351</v>
      </c>
      <c r="O7" s="242" t="s">
        <v>1351</v>
      </c>
      <c r="P7" s="243" t="s">
        <v>1351</v>
      </c>
      <c r="T7" s="25"/>
    </row>
    <row r="8" spans="2:20" s="24" customFormat="1" ht="24" customHeight="1" x14ac:dyDescent="0.25">
      <c r="B8" s="244"/>
      <c r="C8" s="245"/>
      <c r="D8" s="246"/>
      <c r="E8" s="246"/>
      <c r="F8" s="246"/>
      <c r="G8" s="245"/>
      <c r="H8" s="245"/>
      <c r="I8" s="245"/>
      <c r="J8" s="245"/>
      <c r="K8" s="245"/>
      <c r="L8" s="245"/>
      <c r="M8" s="246"/>
      <c r="N8" s="246"/>
      <c r="O8" s="246"/>
      <c r="P8" s="247"/>
      <c r="T8" s="25"/>
    </row>
    <row r="9" spans="2:20" s="24" customFormat="1" ht="24" customHeight="1" x14ac:dyDescent="0.25">
      <c r="B9" s="244"/>
      <c r="C9" s="248"/>
      <c r="D9" s="246"/>
      <c r="E9" s="249"/>
      <c r="F9" s="246"/>
      <c r="G9" s="245"/>
      <c r="H9" s="245"/>
      <c r="I9" s="245"/>
      <c r="J9" s="245"/>
      <c r="K9" s="245"/>
      <c r="L9" s="245"/>
      <c r="M9" s="246"/>
      <c r="N9" s="246"/>
      <c r="O9" s="246"/>
      <c r="P9" s="247"/>
      <c r="T9" s="25"/>
    </row>
    <row r="10" spans="2:20" s="24" customFormat="1" ht="24" customHeight="1" x14ac:dyDescent="0.25">
      <c r="B10" s="244"/>
      <c r="C10" s="245"/>
      <c r="D10" s="246"/>
      <c r="E10" s="246"/>
      <c r="F10" s="246"/>
      <c r="G10" s="245"/>
      <c r="H10" s="245"/>
      <c r="I10" s="245"/>
      <c r="J10" s="245"/>
      <c r="K10" s="245"/>
      <c r="L10" s="245"/>
      <c r="M10" s="246"/>
      <c r="N10" s="246"/>
      <c r="O10" s="246"/>
      <c r="P10" s="247"/>
      <c r="T10" s="25"/>
    </row>
    <row r="11" spans="2:20" s="24" customFormat="1" ht="24" customHeight="1" x14ac:dyDescent="0.25">
      <c r="B11" s="244"/>
      <c r="C11" s="245"/>
      <c r="D11" s="246"/>
      <c r="E11" s="246"/>
      <c r="F11" s="246"/>
      <c r="G11" s="245"/>
      <c r="H11" s="245"/>
      <c r="I11" s="245"/>
      <c r="J11" s="245"/>
      <c r="K11" s="245"/>
      <c r="L11" s="245"/>
      <c r="M11" s="246"/>
      <c r="N11" s="246"/>
      <c r="O11" s="246"/>
      <c r="P11" s="247"/>
      <c r="T11" s="25"/>
    </row>
    <row r="12" spans="2:20" s="24" customFormat="1" ht="24" customHeight="1" x14ac:dyDescent="0.25">
      <c r="B12" s="250"/>
      <c r="C12" s="251"/>
      <c r="D12" s="246"/>
      <c r="E12" s="252"/>
      <c r="F12" s="252"/>
      <c r="G12" s="251"/>
      <c r="H12" s="251"/>
      <c r="I12" s="251"/>
      <c r="J12" s="251"/>
      <c r="K12" s="251"/>
      <c r="L12" s="251"/>
      <c r="M12" s="252"/>
      <c r="N12" s="252"/>
      <c r="O12" s="252"/>
      <c r="P12" s="253"/>
      <c r="T12" s="25"/>
    </row>
    <row r="13" spans="2:20" s="24" customFormat="1" ht="24" customHeight="1" x14ac:dyDescent="0.25">
      <c r="B13" s="250"/>
      <c r="C13" s="251"/>
      <c r="D13" s="246"/>
      <c r="E13" s="252"/>
      <c r="F13" s="252"/>
      <c r="G13" s="251"/>
      <c r="H13" s="251"/>
      <c r="I13" s="251"/>
      <c r="J13" s="251"/>
      <c r="K13" s="251"/>
      <c r="L13" s="251"/>
      <c r="M13" s="252"/>
      <c r="N13" s="252"/>
      <c r="O13" s="252"/>
      <c r="P13" s="253"/>
      <c r="T13" s="25"/>
    </row>
    <row r="14" spans="2:20" s="24" customFormat="1" ht="24" customHeight="1" x14ac:dyDescent="0.25">
      <c r="B14" s="250"/>
      <c r="C14" s="251"/>
      <c r="D14" s="246"/>
      <c r="E14" s="252"/>
      <c r="F14" s="252"/>
      <c r="G14" s="251"/>
      <c r="H14" s="251"/>
      <c r="I14" s="251"/>
      <c r="J14" s="251"/>
      <c r="K14" s="251"/>
      <c r="L14" s="251"/>
      <c r="M14" s="252"/>
      <c r="N14" s="252"/>
      <c r="O14" s="252"/>
      <c r="P14" s="253"/>
      <c r="T14" s="25"/>
    </row>
    <row r="15" spans="2:20" s="24" customFormat="1" ht="24" customHeight="1" x14ac:dyDescent="0.25">
      <c r="B15" s="250"/>
      <c r="C15" s="251"/>
      <c r="D15" s="246"/>
      <c r="E15" s="252"/>
      <c r="F15" s="252"/>
      <c r="G15" s="251"/>
      <c r="H15" s="251"/>
      <c r="I15" s="251"/>
      <c r="J15" s="251"/>
      <c r="K15" s="251"/>
      <c r="L15" s="251"/>
      <c r="M15" s="252"/>
      <c r="N15" s="252"/>
      <c r="O15" s="252"/>
      <c r="P15" s="253"/>
      <c r="T15" s="25"/>
    </row>
    <row r="16" spans="2:20" s="24" customFormat="1" ht="24" customHeight="1" x14ac:dyDescent="0.25">
      <c r="B16" s="250"/>
      <c r="C16" s="251"/>
      <c r="D16" s="246"/>
      <c r="E16" s="252"/>
      <c r="F16" s="252"/>
      <c r="G16" s="251"/>
      <c r="H16" s="251"/>
      <c r="I16" s="251"/>
      <c r="J16" s="251"/>
      <c r="K16" s="251"/>
      <c r="L16" s="251"/>
      <c r="M16" s="252"/>
      <c r="N16" s="252"/>
      <c r="O16" s="252"/>
      <c r="P16" s="253"/>
      <c r="T16" s="25"/>
    </row>
    <row r="17" spans="2:20" s="24" customFormat="1" ht="24" customHeight="1" x14ac:dyDescent="0.25">
      <c r="B17" s="250"/>
      <c r="C17" s="251"/>
      <c r="D17" s="246"/>
      <c r="E17" s="252"/>
      <c r="F17" s="252"/>
      <c r="G17" s="251"/>
      <c r="H17" s="251"/>
      <c r="I17" s="251"/>
      <c r="J17" s="251"/>
      <c r="K17" s="251"/>
      <c r="L17" s="251"/>
      <c r="M17" s="252"/>
      <c r="N17" s="252"/>
      <c r="O17" s="252"/>
      <c r="P17" s="253"/>
      <c r="T17" s="25"/>
    </row>
    <row r="18" spans="2:20" s="24" customFormat="1" ht="24" customHeight="1" thickBot="1" x14ac:dyDescent="0.3">
      <c r="B18" s="254"/>
      <c r="C18" s="255"/>
      <c r="D18" s="256"/>
      <c r="E18" s="256"/>
      <c r="F18" s="256"/>
      <c r="G18" s="255"/>
      <c r="H18" s="255"/>
      <c r="I18" s="255"/>
      <c r="J18" s="255"/>
      <c r="K18" s="255"/>
      <c r="L18" s="255"/>
      <c r="M18" s="256"/>
      <c r="N18" s="256"/>
      <c r="O18" s="256"/>
      <c r="P18" s="257"/>
      <c r="T18" s="25"/>
    </row>
    <row r="19" spans="2:20" s="24" customFormat="1" ht="15.75" customHeight="1" x14ac:dyDescent="0.25">
      <c r="B19" s="258"/>
      <c r="C19" s="259"/>
      <c r="D19" s="259"/>
      <c r="E19" s="259"/>
      <c r="F19" s="259"/>
      <c r="G19" s="259"/>
      <c r="H19" s="259"/>
      <c r="I19" s="259"/>
      <c r="J19" s="259"/>
      <c r="K19" s="259"/>
      <c r="L19" s="259"/>
      <c r="M19" s="260"/>
      <c r="N19" s="261"/>
      <c r="O19" s="260"/>
      <c r="P19" s="262"/>
      <c r="T19" s="25"/>
    </row>
    <row r="20" spans="2:20" s="24" customFormat="1" ht="15.75" customHeight="1" x14ac:dyDescent="0.25">
      <c r="B20" s="258"/>
      <c r="C20" s="259"/>
      <c r="D20" s="259"/>
      <c r="E20" s="259"/>
      <c r="F20" s="259"/>
      <c r="G20" s="259"/>
      <c r="H20" s="259"/>
      <c r="I20" s="259"/>
      <c r="J20" s="259"/>
      <c r="K20" s="259"/>
      <c r="L20" s="259"/>
      <c r="M20" s="260"/>
      <c r="N20" s="261"/>
      <c r="O20" s="260"/>
      <c r="P20" s="262"/>
      <c r="T20" s="25"/>
    </row>
    <row r="21" spans="2:20" s="24" customFormat="1" ht="15.75" customHeight="1" x14ac:dyDescent="0.25">
      <c r="B21" s="258"/>
      <c r="C21" s="259"/>
      <c r="D21" s="259"/>
      <c r="E21" s="259"/>
      <c r="F21" s="259"/>
      <c r="G21" s="259"/>
      <c r="H21" s="259"/>
      <c r="I21" s="259"/>
      <c r="J21" s="259"/>
      <c r="K21" s="259"/>
      <c r="L21" s="259"/>
      <c r="M21" s="260"/>
      <c r="N21" s="261"/>
      <c r="O21" s="260"/>
      <c r="P21" s="262"/>
      <c r="T21" s="25"/>
    </row>
    <row r="22" spans="2:20" x14ac:dyDescent="0.25">
      <c r="B22" s="258"/>
      <c r="C22" s="259"/>
      <c r="D22" s="259"/>
      <c r="E22" s="259"/>
      <c r="F22" s="259"/>
      <c r="G22" s="259"/>
      <c r="H22" s="259"/>
      <c r="I22" s="259"/>
      <c r="J22" s="259"/>
      <c r="K22" s="259"/>
      <c r="L22" s="259"/>
      <c r="M22" s="260"/>
      <c r="N22" s="261"/>
      <c r="O22" s="260"/>
      <c r="P22" s="262"/>
    </row>
    <row r="23" spans="2:20" ht="18.75" customHeight="1" x14ac:dyDescent="0.25">
      <c r="B23" s="258"/>
      <c r="C23" s="259"/>
      <c r="D23" s="259"/>
      <c r="E23" s="259"/>
      <c r="F23" s="259"/>
      <c r="G23" s="259"/>
      <c r="H23" s="259"/>
      <c r="I23" s="259"/>
      <c r="J23" s="259"/>
      <c r="K23" s="259"/>
      <c r="L23" s="259"/>
      <c r="M23" s="260"/>
      <c r="N23" s="261"/>
      <c r="O23" s="260"/>
      <c r="P23" s="262"/>
    </row>
    <row r="24" spans="2:20" ht="18.600000000000001" thickBot="1" x14ac:dyDescent="0.3">
      <c r="B24" s="258"/>
      <c r="C24" s="259"/>
      <c r="D24" s="259"/>
      <c r="E24" s="259"/>
      <c r="F24" s="259"/>
      <c r="G24" s="259"/>
      <c r="H24" s="259"/>
      <c r="I24" s="259"/>
      <c r="J24" s="259"/>
      <c r="K24" s="259"/>
      <c r="L24" s="259"/>
      <c r="M24" s="260"/>
      <c r="N24" s="261"/>
      <c r="O24" s="260"/>
      <c r="P24" s="262"/>
    </row>
    <row r="25" spans="2:20" ht="72.75" customHeight="1" thickBot="1" x14ac:dyDescent="0.3">
      <c r="B25" s="304" t="s">
        <v>1352</v>
      </c>
      <c r="C25" s="305"/>
      <c r="D25" s="305"/>
      <c r="E25" s="305"/>
      <c r="F25" s="305"/>
      <c r="G25" s="305"/>
      <c r="H25" s="305"/>
      <c r="I25" s="305"/>
      <c r="J25" s="305"/>
      <c r="K25" s="305"/>
      <c r="L25" s="305"/>
      <c r="M25" s="306"/>
      <c r="N25" s="261"/>
      <c r="O25" s="260"/>
      <c r="P25" s="262"/>
    </row>
    <row r="26" spans="2:20" x14ac:dyDescent="0.25">
      <c r="B26" s="855" t="s">
        <v>1353</v>
      </c>
      <c r="C26" s="857" t="s">
        <v>1366</v>
      </c>
      <c r="D26" s="857" t="s">
        <v>1365</v>
      </c>
      <c r="E26" s="857"/>
      <c r="F26" s="857" t="s">
        <v>1354</v>
      </c>
      <c r="G26" s="857"/>
      <c r="H26" s="857" t="s">
        <v>1357</v>
      </c>
      <c r="I26" s="857" t="s">
        <v>1402</v>
      </c>
      <c r="J26" s="857" t="s">
        <v>1355</v>
      </c>
      <c r="K26" s="857" t="s">
        <v>1395</v>
      </c>
      <c r="L26" s="859" t="s">
        <v>10</v>
      </c>
      <c r="M26" s="860"/>
      <c r="N26" s="261"/>
      <c r="O26" s="260"/>
      <c r="P26" s="262"/>
    </row>
    <row r="27" spans="2:20" ht="152.25" customHeight="1" x14ac:dyDescent="0.25">
      <c r="B27" s="856"/>
      <c r="C27" s="858"/>
      <c r="D27" s="858"/>
      <c r="E27" s="858"/>
      <c r="F27" s="858"/>
      <c r="G27" s="858"/>
      <c r="H27" s="858"/>
      <c r="I27" s="858"/>
      <c r="J27" s="858"/>
      <c r="K27" s="858"/>
      <c r="L27" s="291" t="s">
        <v>1396</v>
      </c>
      <c r="M27" s="292" t="s">
        <v>1397</v>
      </c>
      <c r="N27" s="261"/>
      <c r="O27" s="260"/>
      <c r="P27" s="262"/>
    </row>
    <row r="28" spans="2:20" x14ac:dyDescent="0.25">
      <c r="B28" s="244"/>
      <c r="C28" s="245"/>
      <c r="D28" s="861"/>
      <c r="E28" s="862"/>
      <c r="F28" s="863"/>
      <c r="G28" s="864"/>
      <c r="H28" s="245"/>
      <c r="I28" s="245"/>
      <c r="J28" s="245"/>
      <c r="K28" s="245"/>
      <c r="L28" s="245"/>
      <c r="M28" s="263" t="s">
        <v>1351</v>
      </c>
      <c r="N28" s="261"/>
      <c r="O28" s="260"/>
      <c r="P28" s="262"/>
    </row>
    <row r="29" spans="2:20" x14ac:dyDescent="0.25">
      <c r="B29" s="244"/>
      <c r="C29" s="245"/>
      <c r="D29" s="861"/>
      <c r="E29" s="862"/>
      <c r="F29" s="863"/>
      <c r="G29" s="864"/>
      <c r="H29" s="245"/>
      <c r="I29" s="245"/>
      <c r="J29" s="245"/>
      <c r="K29" s="245"/>
      <c r="L29" s="245"/>
      <c r="M29" s="263"/>
      <c r="N29" s="261"/>
      <c r="O29" s="260"/>
      <c r="P29" s="262"/>
    </row>
    <row r="30" spans="2:20" x14ac:dyDescent="0.25">
      <c r="B30" s="244"/>
      <c r="C30" s="248"/>
      <c r="D30" s="861"/>
      <c r="E30" s="862"/>
      <c r="F30" s="863"/>
      <c r="G30" s="864"/>
      <c r="H30" s="245"/>
      <c r="I30" s="245"/>
      <c r="J30" s="245"/>
      <c r="K30" s="245"/>
      <c r="L30" s="245"/>
      <c r="M30" s="263"/>
      <c r="N30" s="261"/>
      <c r="O30" s="260"/>
      <c r="P30" s="262"/>
    </row>
    <row r="31" spans="2:20" x14ac:dyDescent="0.25">
      <c r="B31" s="244"/>
      <c r="C31" s="245"/>
      <c r="D31" s="861"/>
      <c r="E31" s="862"/>
      <c r="F31" s="863"/>
      <c r="G31" s="864"/>
      <c r="H31" s="245"/>
      <c r="I31" s="245"/>
      <c r="J31" s="245"/>
      <c r="K31" s="245"/>
      <c r="L31" s="245"/>
      <c r="M31" s="263"/>
      <c r="N31" s="261"/>
      <c r="O31" s="260"/>
      <c r="P31" s="262"/>
    </row>
    <row r="32" spans="2:20" x14ac:dyDescent="0.25">
      <c r="B32" s="244"/>
      <c r="C32" s="245"/>
      <c r="D32" s="861"/>
      <c r="E32" s="862"/>
      <c r="F32" s="863"/>
      <c r="G32" s="864"/>
      <c r="H32" s="245"/>
      <c r="I32" s="245"/>
      <c r="J32" s="245"/>
      <c r="K32" s="245"/>
      <c r="L32" s="245"/>
      <c r="M32" s="263"/>
      <c r="N32" s="261"/>
      <c r="O32" s="260"/>
      <c r="P32" s="262"/>
    </row>
    <row r="33" spans="2:16" ht="18.600000000000001" thickBot="1" x14ac:dyDescent="0.3">
      <c r="B33" s="254"/>
      <c r="C33" s="255"/>
      <c r="D33" s="868"/>
      <c r="E33" s="869"/>
      <c r="F33" s="870"/>
      <c r="G33" s="871"/>
      <c r="H33" s="255"/>
      <c r="I33" s="255"/>
      <c r="J33" s="255"/>
      <c r="K33" s="255"/>
      <c r="L33" s="255"/>
      <c r="M33" s="264"/>
      <c r="N33" s="261"/>
      <c r="O33" s="260"/>
      <c r="P33" s="262"/>
    </row>
    <row r="34" spans="2:16" x14ac:dyDescent="0.25">
      <c r="B34" s="258"/>
      <c r="C34" s="259"/>
      <c r="D34" s="259"/>
      <c r="E34" s="259"/>
      <c r="F34" s="259"/>
      <c r="G34" s="259"/>
      <c r="H34" s="259"/>
      <c r="I34" s="259"/>
      <c r="J34" s="259"/>
      <c r="K34" s="259"/>
      <c r="L34" s="259"/>
      <c r="M34" s="260"/>
      <c r="N34" s="261"/>
      <c r="O34" s="260"/>
      <c r="P34" s="262"/>
    </row>
    <row r="35" spans="2:16" ht="18.600000000000001" thickBot="1" x14ac:dyDescent="0.3">
      <c r="B35" s="258"/>
      <c r="C35" s="259"/>
      <c r="D35" s="259"/>
      <c r="E35" s="259"/>
      <c r="F35" s="259"/>
      <c r="G35" s="259"/>
      <c r="H35" s="259"/>
      <c r="I35" s="259"/>
      <c r="J35" s="259"/>
      <c r="K35" s="259"/>
      <c r="L35" s="259"/>
      <c r="M35" s="260"/>
      <c r="N35" s="261"/>
      <c r="O35" s="260"/>
      <c r="P35" s="262"/>
    </row>
    <row r="36" spans="2:16" ht="18.600000000000001" thickBot="1" x14ac:dyDescent="0.3">
      <c r="B36" s="865" t="s">
        <v>1356</v>
      </c>
      <c r="C36" s="866"/>
      <c r="D36" s="866"/>
      <c r="E36" s="866"/>
      <c r="F36" s="866"/>
      <c r="G36" s="867"/>
      <c r="H36" s="259"/>
      <c r="I36" s="259"/>
      <c r="J36" s="259"/>
      <c r="K36" s="259"/>
      <c r="L36" s="259"/>
      <c r="M36" s="260"/>
      <c r="N36" s="261"/>
      <c r="O36" s="260"/>
      <c r="P36" s="262"/>
    </row>
  </sheetData>
  <sheetProtection formatCells="0" formatColumns="0" formatRows="0" insertRows="0"/>
  <mergeCells count="39">
    <mergeCell ref="B36:G36"/>
    <mergeCell ref="D31:E31"/>
    <mergeCell ref="F31:G31"/>
    <mergeCell ref="D32:E32"/>
    <mergeCell ref="F32:G32"/>
    <mergeCell ref="D33:E33"/>
    <mergeCell ref="F33:G33"/>
    <mergeCell ref="D28:E28"/>
    <mergeCell ref="F28:G28"/>
    <mergeCell ref="D29:E29"/>
    <mergeCell ref="F29:G29"/>
    <mergeCell ref="D30:E30"/>
    <mergeCell ref="F30:G30"/>
    <mergeCell ref="H26:H27"/>
    <mergeCell ref="I26:I27"/>
    <mergeCell ref="J26:J27"/>
    <mergeCell ref="K26:K27"/>
    <mergeCell ref="L26:M26"/>
    <mergeCell ref="B26:B27"/>
    <mergeCell ref="C26:C27"/>
    <mergeCell ref="D26:E27"/>
    <mergeCell ref="F26:G27"/>
    <mergeCell ref="G5:G6"/>
    <mergeCell ref="B2:M2"/>
    <mergeCell ref="J5:J6"/>
    <mergeCell ref="K5:K6"/>
    <mergeCell ref="H5:H6"/>
    <mergeCell ref="I5:I6"/>
    <mergeCell ref="B3:M3"/>
    <mergeCell ref="B5:B6"/>
    <mergeCell ref="C5:C6"/>
    <mergeCell ref="D5:D6"/>
    <mergeCell ref="B4:P4"/>
    <mergeCell ref="L5:L6"/>
    <mergeCell ref="M5:M6"/>
    <mergeCell ref="N5:N6"/>
    <mergeCell ref="O5:P5"/>
    <mergeCell ref="E5:E6"/>
    <mergeCell ref="F5:F6"/>
  </mergeCells>
  <dataValidations count="1">
    <dataValidation type="list" allowBlank="1" showInputMessage="1" showErrorMessage="1" sqref="D7:D18">
      <formula1>"TB: Título de Bachiller, TFTP: Titulo de Formación Técnica profesional, TFT: Titulo de Formación Tecnológica, TP: Título Profesional, TP+E: Título de postgrado en la modalidad de Especialización, TP+MA: Título de postgrado en la modalidad de Maestra"</formula1>
    </dataValidation>
  </dataValidations>
  <printOptions horizontalCentered="1"/>
  <pageMargins left="0.43307086614173229" right="0.11811023622047245" top="0.62992125984251968" bottom="0.35433070866141736" header="0.43307086614173229" footer="0.11811023622047245"/>
  <pageSetup scale="43" firstPageNumber="8" orientation="landscape" useFirstPageNumber="1" r:id="rId1"/>
  <headerFooter alignWithMargins="0">
    <oddHeader>&amp;C&amp;8&amp;F</oddHeader>
    <oddFooter>&amp;C&amp;A&amp;R&amp;P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44</vt:i4>
      </vt:variant>
    </vt:vector>
  </HeadingPairs>
  <TitlesOfParts>
    <vt:vector size="56" baseType="lpstr">
      <vt:lpstr>Lista de Chequeo</vt:lpstr>
      <vt:lpstr>1. Proponente</vt:lpstr>
      <vt:lpstr>2. Información General</vt:lpstr>
      <vt:lpstr>3. Descripción de la Propuesta</vt:lpstr>
      <vt:lpstr>3.1 Descripcion de la propuesta</vt:lpstr>
      <vt:lpstr>3.2 Metodología</vt:lpstr>
      <vt:lpstr>4. Base de cálc ppto </vt:lpstr>
      <vt:lpstr>5. Cronograma</vt:lpstr>
      <vt:lpstr>6. Equipo ejecutor</vt:lpstr>
      <vt:lpstr>DATA</vt:lpstr>
      <vt:lpstr>7.1.Listado Beneficiarios A</vt:lpstr>
      <vt:lpstr>7.2.Listado Beneficiarios B</vt:lpstr>
      <vt:lpstr>'2. Información General'!_ftn1</vt:lpstr>
      <vt:lpstr>AMAZONAS</vt:lpstr>
      <vt:lpstr>ANTIOQUIA</vt:lpstr>
      <vt:lpstr>Arauca</vt:lpstr>
      <vt:lpstr>'1. Proponente'!Área_de_impresión</vt:lpstr>
      <vt:lpstr>'2. Información General'!Área_de_impresión</vt:lpstr>
      <vt:lpstr>'3. Descripción de la Propuesta'!Área_de_impresión</vt:lpstr>
      <vt:lpstr>'3.1 Descripcion de la propuesta'!Área_de_impresión</vt:lpstr>
      <vt:lpstr>'3.2 Metodología'!Área_de_impresión</vt:lpstr>
      <vt:lpstr>'4. Base de cálc ppto '!Área_de_impresión</vt:lpstr>
      <vt:lpstr>'5. Cronograma'!Área_de_impresión</vt:lpstr>
      <vt:lpstr>'6. Equipo ejecutor'!Área_de_impresión</vt:lpstr>
      <vt:lpstr>Atlántico</vt:lpstr>
      <vt:lpstr>Bogotá_D._C.</vt:lpstr>
      <vt:lpstr>Bolívar</vt:lpstr>
      <vt:lpstr>Boyacá</vt:lpstr>
      <vt:lpstr>Caldas</vt:lpstr>
      <vt:lpstr>Caquetá</vt:lpstr>
      <vt:lpstr>Casanare</vt:lpstr>
      <vt:lpstr>Cauca</vt:lpstr>
      <vt:lpstr>César</vt:lpstr>
      <vt:lpstr>Chocó</vt:lpstr>
      <vt:lpstr>DATA!Consulta_desde_SIVIGILA</vt:lpstr>
      <vt:lpstr>Córdoba</vt:lpstr>
      <vt:lpstr>Cundinamarca</vt:lpstr>
      <vt:lpstr>DEPARTAMENTOS</vt:lpstr>
      <vt:lpstr>Guainía</vt:lpstr>
      <vt:lpstr>Guajira</vt:lpstr>
      <vt:lpstr>Guaviare</vt:lpstr>
      <vt:lpstr>Huila</vt:lpstr>
      <vt:lpstr>Magdalena</vt:lpstr>
      <vt:lpstr>Meta</vt:lpstr>
      <vt:lpstr>Nariño</vt:lpstr>
      <vt:lpstr>Norte_de_Santander</vt:lpstr>
      <vt:lpstr>Putumayo</vt:lpstr>
      <vt:lpstr>Quindío</vt:lpstr>
      <vt:lpstr>Risaralda</vt:lpstr>
      <vt:lpstr>San_Andrés</vt:lpstr>
      <vt:lpstr>Santander</vt:lpstr>
      <vt:lpstr>Sucre</vt:lpstr>
      <vt:lpstr>Tolima</vt:lpstr>
      <vt:lpstr>Valle</vt:lpstr>
      <vt:lpstr>Valle_del_Cauca</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muribe</dc:creator>
  <cp:lastModifiedBy>Catalina Andrea Suarez Romero</cp:lastModifiedBy>
  <cp:lastPrinted>2017-05-16T19:39:09Z</cp:lastPrinted>
  <dcterms:created xsi:type="dcterms:W3CDTF">2004-09-10T19:59:06Z</dcterms:created>
  <dcterms:modified xsi:type="dcterms:W3CDTF">2017-06-09T16:35:27Z</dcterms:modified>
</cp:coreProperties>
</file>