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DDE 2021\CCI 2021\Formatos\"/>
    </mc:Choice>
  </mc:AlternateContent>
  <xr:revisionPtr revIDLastSave="1" documentId="13_ncr:1_{518A2D2A-4E8C-4205-ABD6-5B43D16C69D9}" xr6:coauthVersionLast="47" xr6:coauthVersionMax="47" xr10:uidLastSave="{6E947DA6-E4CE-4FD8-B76F-7C37F6F574D6}"/>
  <bookViews>
    <workbookView xWindow="-120" yWindow="-120" windowWidth="20730" windowHeight="11160" firstSheet="4" activeTab="4" xr2:uid="{00000000-000D-0000-FFFF-FFFF00000000}"/>
  </bookViews>
  <sheets>
    <sheet name="FUNCAHUM" sheetId="1" state="hidden" r:id="rId1"/>
    <sheet name="FUTURAGRO" sheetId="2" state="hidden" r:id="rId2"/>
    <sheet name="TOTAL" sheetId="3" state="hidden" r:id="rId3"/>
    <sheet name="Formato Mensual" sheetId="4" state="hidden" r:id="rId4"/>
    <sheet name="Reporte semanal" sheetId="5" r:id="rId5"/>
  </sheets>
  <definedNames>
    <definedName name="_xlnm._FilterDatabase" localSheetId="1" hidden="1">FUTURAGRO!$B$5:$E$75</definedName>
    <definedName name="_xlnm._FilterDatabase" localSheetId="2" hidden="1">TOTAL!$D$5:$K$162</definedName>
    <definedName name="_xlnm.Print_Area" localSheetId="4">'Reporte semanal'!$B$1:$H$95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2" i="3" l="1"/>
  <c r="O17" i="3"/>
  <c r="L157" i="3" l="1"/>
  <c r="L158" i="3"/>
  <c r="L159" i="3"/>
  <c r="L160" i="3"/>
  <c r="L161" i="3"/>
  <c r="L153" i="3" l="1"/>
  <c r="K153" i="3" s="1"/>
  <c r="L155" i="3"/>
  <c r="L156" i="3"/>
  <c r="L144" i="3"/>
  <c r="L145" i="3"/>
  <c r="K145" i="3" s="1"/>
  <c r="L146" i="3"/>
  <c r="K146" i="3" s="1"/>
  <c r="L147" i="3"/>
  <c r="K147" i="3" s="1"/>
  <c r="L148" i="3"/>
  <c r="K148" i="3" s="1"/>
  <c r="L149" i="3"/>
  <c r="K149" i="3" s="1"/>
  <c r="L150" i="3"/>
  <c r="K150" i="3" s="1"/>
  <c r="L151" i="3"/>
  <c r="K151" i="3" s="1"/>
  <c r="L152" i="3"/>
  <c r="K152" i="3" s="1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74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6" i="3"/>
  <c r="J69" i="2"/>
  <c r="E75" i="2"/>
  <c r="K162" i="3" l="1"/>
  <c r="L162" i="3"/>
  <c r="L154" i="3"/>
</calcChain>
</file>

<file path=xl/sharedStrings.xml><?xml version="1.0" encoding="utf-8"?>
<sst xmlns="http://schemas.openxmlformats.org/spreadsheetml/2006/main" count="1026" uniqueCount="411">
  <si>
    <r>
      <rPr>
        <sz val="14.5"/>
        <color rgb="FF00AF50"/>
        <rFont val="Forte"/>
        <family val="4"/>
      </rPr>
      <t>Fundación para la promoción de la Calidad Humana</t>
    </r>
  </si>
  <si>
    <r>
      <rPr>
        <b/>
        <i/>
        <sz val="8"/>
        <color rgb="FF808080"/>
        <rFont val="Century Gothic"/>
        <family val="2"/>
      </rPr>
      <t>Generando progreso y desarrollo en las comunidades</t>
    </r>
  </si>
  <si>
    <r>
      <rPr>
        <b/>
        <i/>
        <sz val="12.5"/>
        <color rgb="FF808080"/>
        <rFont val="Century Gothic"/>
        <family val="2"/>
      </rPr>
      <t>Relación de pedido</t>
    </r>
  </si>
  <si>
    <r>
      <rPr>
        <sz val="8.5"/>
        <color rgb="FF808080"/>
        <rFont val="Calibri"/>
        <family val="2"/>
      </rPr>
      <t>Cliente:</t>
    </r>
  </si>
  <si>
    <r>
      <rPr>
        <sz val="9.5"/>
        <color rgb="FF808080"/>
        <rFont val="Calibri"/>
        <family val="2"/>
      </rPr>
      <t>Huerta las delicias</t>
    </r>
  </si>
  <si>
    <r>
      <rPr>
        <sz val="9.5"/>
        <color rgb="FF808080"/>
        <rFont val="Calibri"/>
        <family val="2"/>
      </rPr>
      <t>Fecha:</t>
    </r>
  </si>
  <si>
    <r>
      <rPr>
        <sz val="9.5"/>
        <color rgb="FF808080"/>
        <rFont val="Calibri"/>
        <family val="2"/>
      </rPr>
      <t>14 de Octubre de 2020</t>
    </r>
  </si>
  <si>
    <r>
      <rPr>
        <sz val="6.5"/>
        <color rgb="FF808080"/>
        <rFont val="Calibri"/>
        <family val="2"/>
      </rPr>
      <t>NIT o C.C.</t>
    </r>
  </si>
  <si>
    <r>
      <rPr>
        <sz val="9.5"/>
        <color rgb="FF808080"/>
        <rFont val="Calibri"/>
        <family val="2"/>
      </rPr>
      <t>901403731-4</t>
    </r>
  </si>
  <si>
    <r>
      <rPr>
        <sz val="9.5"/>
        <color rgb="FF808080"/>
        <rFont val="Calibri"/>
        <family val="2"/>
      </rPr>
      <t>Dirección:</t>
    </r>
  </si>
  <si>
    <r>
      <rPr>
        <sz val="9.5"/>
        <color rgb="FF808080"/>
        <rFont val="Calibri"/>
        <family val="2"/>
      </rPr>
      <t>Calle 39 A # 24-25 barrio la soledad</t>
    </r>
  </si>
  <si>
    <r>
      <rPr>
        <sz val="8.5"/>
        <color rgb="FF808080"/>
        <rFont val="Calibri"/>
        <family val="2"/>
      </rPr>
      <t>Ciudad:</t>
    </r>
  </si>
  <si>
    <r>
      <rPr>
        <sz val="9.5"/>
        <color rgb="FF808080"/>
        <rFont val="Calibri"/>
        <family val="2"/>
      </rPr>
      <t>Bogotá</t>
    </r>
  </si>
  <si>
    <r>
      <rPr>
        <sz val="6.5"/>
        <color rgb="FF808080"/>
        <rFont val="Calibri"/>
        <family val="2"/>
      </rPr>
      <t>Teléfono:</t>
    </r>
  </si>
  <si>
    <r>
      <rPr>
        <sz val="9.5"/>
        <color rgb="FF808080"/>
        <rFont val="Calibri"/>
        <family val="2"/>
      </rPr>
      <t>Celular</t>
    </r>
  </si>
  <si>
    <r>
      <rPr>
        <b/>
        <sz val="9"/>
        <color rgb="FFFFFFFF"/>
        <rFont val="Calibri"/>
        <family val="2"/>
      </rPr>
      <t>Código</t>
    </r>
  </si>
  <si>
    <r>
      <rPr>
        <b/>
        <sz val="9.5"/>
        <color rgb="FFFFFFFF"/>
        <rFont val="Calibri"/>
        <family val="2"/>
      </rPr>
      <t>Producto</t>
    </r>
  </si>
  <si>
    <r>
      <rPr>
        <b/>
        <sz val="9.5"/>
        <color rgb="FFFFFFFF"/>
        <rFont val="Calibri"/>
        <family val="2"/>
      </rPr>
      <t>Unidad</t>
    </r>
  </si>
  <si>
    <r>
      <rPr>
        <b/>
        <sz val="9.5"/>
        <color rgb="FFFFFFFF"/>
        <rFont val="Calibri"/>
        <family val="2"/>
      </rPr>
      <t>Cantidad</t>
    </r>
  </si>
  <si>
    <r>
      <rPr>
        <b/>
        <sz val="9.5"/>
        <color rgb="FFFFFFFF"/>
        <rFont val="Calibri"/>
        <family val="2"/>
      </rPr>
      <t>Precio Un.</t>
    </r>
  </si>
  <si>
    <r>
      <rPr>
        <b/>
        <sz val="9.5"/>
        <color rgb="FFFFFFFF"/>
        <rFont val="Calibri"/>
        <family val="2"/>
      </rPr>
      <t>Total</t>
    </r>
  </si>
  <si>
    <r>
      <rPr>
        <sz val="9.5"/>
        <rFont val="Calibri"/>
        <family val="2"/>
      </rPr>
      <t>papa pastusa   kg</t>
    </r>
  </si>
  <si>
    <r>
      <rPr>
        <sz val="9.5"/>
        <rFont val="Calibri"/>
        <family val="2"/>
      </rPr>
      <t>Kg</t>
    </r>
  </si>
  <si>
    <r>
      <rPr>
        <sz val="9.5"/>
        <rFont val="Calibri"/>
        <family val="2"/>
      </rPr>
      <t>papa R-12   kg</t>
    </r>
  </si>
  <si>
    <r>
      <rPr>
        <sz val="9.5"/>
        <rFont val="Calibri"/>
        <family val="2"/>
      </rPr>
      <t>papa criolla limpia  kg</t>
    </r>
  </si>
  <si>
    <r>
      <rPr>
        <sz val="9.5"/>
        <rFont val="Calibri"/>
        <family val="2"/>
      </rPr>
      <t>arracacha kg</t>
    </r>
  </si>
  <si>
    <r>
      <rPr>
        <sz val="9.5"/>
        <rFont val="Calibri"/>
        <family val="2"/>
      </rPr>
      <t>Ahuyama</t>
    </r>
  </si>
  <si>
    <r>
      <rPr>
        <sz val="9.5"/>
        <rFont val="Calibri"/>
        <family val="2"/>
      </rPr>
      <t>Ahuyamin (sakata)</t>
    </r>
  </si>
  <si>
    <r>
      <rPr>
        <sz val="9.5"/>
        <rFont val="Calibri"/>
        <family val="2"/>
      </rPr>
      <t>Calabacín verde</t>
    </r>
  </si>
  <si>
    <r>
      <rPr>
        <sz val="9.5"/>
        <rFont val="Calibri"/>
        <family val="2"/>
      </rPr>
      <t>Zuquini amarillo y verde (calabacin)</t>
    </r>
  </si>
  <si>
    <r>
      <rPr>
        <sz val="9.5"/>
        <rFont val="Calibri"/>
        <family val="2"/>
      </rPr>
      <t>Calabaza</t>
    </r>
  </si>
  <si>
    <r>
      <rPr>
        <sz val="9.5"/>
        <rFont val="Calibri"/>
        <family val="2"/>
      </rPr>
      <t>Cidra o Guatilla</t>
    </r>
  </si>
  <si>
    <r>
      <rPr>
        <sz val="9.5"/>
        <rFont val="Calibri"/>
        <family val="2"/>
      </rPr>
      <t>zanahoria  kg</t>
    </r>
  </si>
  <si>
    <r>
      <rPr>
        <sz val="9.5"/>
        <rFont val="Calibri"/>
        <family val="2"/>
      </rPr>
      <t>Pepino de Guiso</t>
    </r>
  </si>
  <si>
    <r>
      <rPr>
        <sz val="9.5"/>
        <rFont val="Calibri"/>
        <family val="2"/>
      </rPr>
      <t>Pepino Cohombro</t>
    </r>
  </si>
  <si>
    <r>
      <rPr>
        <sz val="9.5"/>
        <rFont val="Calibri"/>
        <family val="2"/>
      </rPr>
      <t>Remolacha</t>
    </r>
  </si>
  <si>
    <r>
      <rPr>
        <sz val="9.5"/>
        <rFont val="Calibri"/>
        <family val="2"/>
      </rPr>
      <t>kg</t>
    </r>
  </si>
  <si>
    <r>
      <rPr>
        <sz val="9.5"/>
        <rFont val="Calibri"/>
        <family val="2"/>
      </rPr>
      <t>Pimentón Rojo</t>
    </r>
  </si>
  <si>
    <r>
      <rPr>
        <sz val="9.5"/>
        <rFont val="Calibri"/>
        <family val="2"/>
      </rPr>
      <t>Pimentón Verde</t>
    </r>
  </si>
  <si>
    <r>
      <rPr>
        <sz val="9.5"/>
        <rFont val="Calibri"/>
        <family val="2"/>
      </rPr>
      <t>Pimentón Amarillo</t>
    </r>
  </si>
  <si>
    <r>
      <rPr>
        <sz val="9.5"/>
        <rFont val="Calibri"/>
        <family val="2"/>
      </rPr>
      <t>Cebolla cabezona roja</t>
    </r>
  </si>
  <si>
    <r>
      <rPr>
        <sz val="9.5"/>
        <rFont val="Calibri"/>
        <family val="2"/>
      </rPr>
      <t>Cebolla cabezona blanca</t>
    </r>
  </si>
  <si>
    <r>
      <rPr>
        <sz val="9.5"/>
        <rFont val="Calibri"/>
        <family val="2"/>
      </rPr>
      <t>Cebolla junca aquitiana</t>
    </r>
  </si>
  <si>
    <r>
      <rPr>
        <sz val="9.5"/>
        <rFont val="Calibri"/>
        <family val="2"/>
      </rPr>
      <t>Cebolla puerro</t>
    </r>
  </si>
  <si>
    <r>
      <rPr>
        <sz val="9.5"/>
        <rFont val="Calibri"/>
        <family val="2"/>
      </rPr>
      <t>Plátano guineo</t>
    </r>
  </si>
  <si>
    <r>
      <rPr>
        <sz val="9.5"/>
        <rFont val="Calibri"/>
        <family val="2"/>
      </rPr>
      <t>Plátano hartón verde</t>
    </r>
  </si>
  <si>
    <r>
      <rPr>
        <sz val="9.5"/>
        <rFont val="Calibri"/>
        <family val="2"/>
      </rPr>
      <t>Plátano hartón maduro</t>
    </r>
  </si>
  <si>
    <r>
      <rPr>
        <sz val="9.5"/>
        <rFont val="Calibri"/>
        <family val="2"/>
      </rPr>
      <t>Yuca llanera (playera)</t>
    </r>
  </si>
  <si>
    <r>
      <rPr>
        <sz val="9.5"/>
        <rFont val="Calibri"/>
        <family val="2"/>
      </rPr>
      <t>Arveja verde en vaina</t>
    </r>
  </si>
  <si>
    <r>
      <rPr>
        <sz val="9.5"/>
        <rFont val="Calibri"/>
        <family val="2"/>
      </rPr>
      <t>Frijol cargamanto verde</t>
    </r>
  </si>
  <si>
    <r>
      <rPr>
        <sz val="9.5"/>
        <rFont val="Calibri"/>
        <family val="2"/>
      </rPr>
      <t>Habichuela</t>
    </r>
  </si>
  <si>
    <r>
      <rPr>
        <sz val="9.5"/>
        <rFont val="Calibri"/>
        <family val="2"/>
      </rPr>
      <t>tomate chonto</t>
    </r>
  </si>
  <si>
    <r>
      <rPr>
        <sz val="9.5"/>
        <rFont val="Calibri"/>
        <family val="2"/>
      </rPr>
      <t>Tomate larga vida</t>
    </r>
  </si>
  <si>
    <r>
      <rPr>
        <b/>
        <sz val="9.5"/>
        <color rgb="FF808080"/>
        <rFont val="Calibri"/>
        <family val="2"/>
      </rPr>
      <t>Forma de pago</t>
    </r>
  </si>
  <si>
    <r>
      <rPr>
        <b/>
        <sz val="9.5"/>
        <color rgb="FF808080"/>
        <rFont val="Calibri"/>
        <family val="2"/>
      </rPr>
      <t>Subtotal</t>
    </r>
  </si>
  <si>
    <r>
      <rPr>
        <sz val="6"/>
        <color rgb="FF808080"/>
        <rFont val="Verdana"/>
        <family val="2"/>
      </rPr>
      <t xml:space="preserve">Consignación Bancolombia Cta Ahorros: 264-552241-27
</t>
    </r>
    <r>
      <rPr>
        <sz val="6"/>
        <color rgb="FF808080"/>
        <rFont val="Verdana"/>
        <family val="2"/>
      </rPr>
      <t>Titular: FUNCAHUM</t>
    </r>
  </si>
  <si>
    <r>
      <rPr>
        <b/>
        <sz val="9.5"/>
        <color rgb="FF808080"/>
        <rFont val="Calibri"/>
        <family val="2"/>
      </rPr>
      <t>I.V.A.</t>
    </r>
  </si>
  <si>
    <r>
      <rPr>
        <b/>
        <sz val="8"/>
        <color rgb="FF808080"/>
        <rFont val="Verdana"/>
        <family val="2"/>
      </rPr>
      <t>SON:</t>
    </r>
  </si>
  <si>
    <r>
      <rPr>
        <b/>
        <sz val="12.5"/>
        <color rgb="FFFFFFFF"/>
        <rFont val="Calibri"/>
        <family val="2"/>
      </rPr>
      <t>TOTAL</t>
    </r>
  </si>
  <si>
    <r>
      <rPr>
        <b/>
        <sz val="7"/>
        <color rgb="FF808080"/>
        <rFont val="Verdana"/>
        <family val="2"/>
      </rPr>
      <t>OBSERVACIONES:</t>
    </r>
  </si>
  <si>
    <r>
      <rPr>
        <sz val="14.5"/>
        <color rgb="FF00AF50"/>
        <rFont val="Forte"/>
        <family val="4"/>
      </rPr>
      <t>Fundación para la promoción de la Calidad Human</t>
    </r>
  </si>
  <si>
    <r>
      <rPr>
        <sz val="9.5"/>
        <rFont val="Calibri"/>
        <family val="2"/>
      </rPr>
      <t>Mazorca</t>
    </r>
  </si>
  <si>
    <r>
      <rPr>
        <sz val="9.5"/>
        <rFont val="Calibri"/>
        <family val="2"/>
      </rPr>
      <t>Berenjena</t>
    </r>
  </si>
  <si>
    <r>
      <rPr>
        <sz val="9.5"/>
        <rFont val="Calibri"/>
        <family val="2"/>
      </rPr>
      <t>Ajo rosado</t>
    </r>
  </si>
  <si>
    <r>
      <rPr>
        <sz val="9.5"/>
        <rFont val="Calibri"/>
        <family val="2"/>
      </rPr>
      <t>Cilantro</t>
    </r>
  </si>
  <si>
    <r>
      <rPr>
        <sz val="9.5"/>
        <rFont val="Calibri"/>
        <family val="2"/>
      </rPr>
      <t>Acelga</t>
    </r>
  </si>
  <si>
    <r>
      <rPr>
        <sz val="9.5"/>
        <rFont val="Calibri"/>
        <family val="2"/>
      </rPr>
      <t>Apio</t>
    </r>
  </si>
  <si>
    <r>
      <rPr>
        <sz val="9.5"/>
        <rFont val="Calibri"/>
        <family val="2"/>
      </rPr>
      <t>Unid</t>
    </r>
  </si>
  <si>
    <r>
      <rPr>
        <sz val="9.5"/>
        <rFont val="Calibri"/>
        <family val="2"/>
      </rPr>
      <t>Espinaca</t>
    </r>
  </si>
  <si>
    <r>
      <rPr>
        <sz val="9.5"/>
        <rFont val="Calibri"/>
        <family val="2"/>
      </rPr>
      <t>Lechuga Batavia</t>
    </r>
  </si>
  <si>
    <r>
      <rPr>
        <sz val="9.5"/>
        <rFont val="Calibri"/>
        <family val="2"/>
      </rPr>
      <t>Lechuga crespa verde</t>
    </r>
  </si>
  <si>
    <r>
      <rPr>
        <sz val="9.5"/>
        <rFont val="Calibri"/>
        <family val="2"/>
      </rPr>
      <t>Perejil</t>
    </r>
  </si>
  <si>
    <r>
      <rPr>
        <sz val="9.5"/>
        <rFont val="Calibri"/>
        <family val="2"/>
      </rPr>
      <t>Limón común</t>
    </r>
  </si>
  <si>
    <r>
      <rPr>
        <sz val="9.5"/>
        <rFont val="Calibri"/>
        <family val="2"/>
      </rPr>
      <t>Limón tahití</t>
    </r>
  </si>
  <si>
    <r>
      <rPr>
        <sz val="9.5"/>
        <rFont val="Calibri"/>
        <family val="2"/>
      </rPr>
      <t>mandarina arrayana</t>
    </r>
  </si>
  <si>
    <r>
      <rPr>
        <sz val="9.5"/>
        <rFont val="Calibri"/>
        <family val="2"/>
      </rPr>
      <t>Naranja Valencia</t>
    </r>
  </si>
  <si>
    <r>
      <rPr>
        <sz val="9.5"/>
        <rFont val="Calibri"/>
        <family val="2"/>
      </rPr>
      <t>Naranja Tangelo</t>
    </r>
  </si>
  <si>
    <r>
      <rPr>
        <sz val="9.5"/>
        <rFont val="Calibri"/>
        <family val="2"/>
      </rPr>
      <t>Aguacate hass kg</t>
    </r>
  </si>
  <si>
    <r>
      <rPr>
        <sz val="9.5"/>
        <rFont val="Calibri"/>
        <family val="2"/>
      </rPr>
      <t>Aguacate papelillo</t>
    </r>
  </si>
  <si>
    <r>
      <rPr>
        <sz val="9.5"/>
        <rFont val="Calibri"/>
        <family val="2"/>
      </rPr>
      <t>Aguacate santana</t>
    </r>
  </si>
  <si>
    <r>
      <rPr>
        <sz val="9.5"/>
        <rFont val="Calibri"/>
        <family val="2"/>
      </rPr>
      <t>Banano bocadillo</t>
    </r>
  </si>
  <si>
    <r>
      <rPr>
        <sz val="9.5"/>
        <rFont val="Calibri"/>
        <family val="2"/>
      </rPr>
      <t>banano criollo</t>
    </r>
  </si>
  <si>
    <r>
      <rPr>
        <sz val="9.5"/>
        <rFont val="Calibri"/>
        <family val="2"/>
      </rPr>
      <t>Curuba</t>
    </r>
  </si>
  <si>
    <r>
      <rPr>
        <sz val="9.5"/>
        <rFont val="Calibri"/>
        <family val="2"/>
      </rPr>
      <t>Mora de castilla</t>
    </r>
  </si>
  <si>
    <r>
      <rPr>
        <sz val="9.5"/>
        <rFont val="Calibri"/>
        <family val="2"/>
      </rPr>
      <t>Fresa</t>
    </r>
  </si>
  <si>
    <r>
      <rPr>
        <sz val="9.5"/>
        <rFont val="Calibri"/>
        <family val="2"/>
      </rPr>
      <t>Guanábana</t>
    </r>
  </si>
  <si>
    <r>
      <rPr>
        <sz val="9.5"/>
        <rFont val="Calibri"/>
        <family val="2"/>
      </rPr>
      <t>Lulo</t>
    </r>
  </si>
  <si>
    <r>
      <rPr>
        <sz val="9.5"/>
        <rFont val="Calibri"/>
        <family val="2"/>
      </rPr>
      <t>Tomate de árbol</t>
    </r>
  </si>
  <si>
    <r>
      <rPr>
        <sz val="9.5"/>
        <rFont val="Calibri"/>
        <family val="2"/>
      </rPr>
      <t>Uchuva con cáscara</t>
    </r>
  </si>
  <si>
    <r>
      <rPr>
        <sz val="9.5"/>
        <rFont val="Calibri"/>
        <family val="2"/>
      </rPr>
      <t>Gulupa</t>
    </r>
  </si>
  <si>
    <r>
      <rPr>
        <sz val="9.5"/>
        <rFont val="Calibri"/>
        <family val="2"/>
      </rPr>
      <t>Maracuyá</t>
    </r>
  </si>
  <si>
    <r>
      <rPr>
        <sz val="6"/>
        <color rgb="FF808080"/>
        <rFont val="Verdana"/>
        <family val="2"/>
      </rPr>
      <t xml:space="preserve">Consignación
</t>
    </r>
    <r>
      <rPr>
        <sz val="6"/>
        <color rgb="FF808080"/>
        <rFont val="Verdana"/>
        <family val="2"/>
      </rPr>
      <t>Bancolombia</t>
    </r>
  </si>
  <si>
    <r>
      <rPr>
        <sz val="9.5"/>
        <rFont val="Calibri"/>
        <family val="2"/>
      </rPr>
      <t>Guayaba pera</t>
    </r>
  </si>
  <si>
    <r>
      <rPr>
        <sz val="9.5"/>
        <rFont val="Calibri"/>
        <family val="2"/>
      </rPr>
      <t>Piña gold</t>
    </r>
  </si>
  <si>
    <r>
      <rPr>
        <sz val="9.5"/>
        <rFont val="Calibri"/>
        <family val="2"/>
      </rPr>
      <t>piña perolera</t>
    </r>
  </si>
  <si>
    <r>
      <rPr>
        <sz val="9.5"/>
        <rFont val="Calibri"/>
        <family val="2"/>
      </rPr>
      <t>pitahaya</t>
    </r>
  </si>
  <si>
    <r>
      <rPr>
        <sz val="9.5"/>
        <rFont val="Calibri"/>
        <family val="2"/>
      </rPr>
      <t>Mango Tommy</t>
    </r>
  </si>
  <si>
    <r>
      <rPr>
        <sz val="9.5"/>
        <rFont val="Calibri"/>
        <family val="2"/>
      </rPr>
      <t>Mango de azúcar</t>
    </r>
  </si>
  <si>
    <r>
      <rPr>
        <sz val="9.5"/>
        <rFont val="Calibri"/>
        <family val="2"/>
      </rPr>
      <t>Suculentas en matera p.8</t>
    </r>
  </si>
  <si>
    <r>
      <rPr>
        <sz val="9.5"/>
        <rFont val="Calibri"/>
        <family val="2"/>
      </rPr>
      <t>unidad</t>
    </r>
  </si>
  <si>
    <r>
      <rPr>
        <sz val="9.5"/>
        <rFont val="Calibri"/>
        <family val="2"/>
      </rPr>
      <t>Pulpa de frutas de 120 gr</t>
    </r>
  </si>
  <si>
    <r>
      <rPr>
        <sz val="9.5"/>
        <rFont val="Calibri"/>
        <family val="2"/>
      </rPr>
      <t>Pulpa de frutas de 200 gr</t>
    </r>
  </si>
  <si>
    <r>
      <rPr>
        <sz val="9.5"/>
        <rFont val="Calibri"/>
        <family val="2"/>
      </rPr>
      <t>Pulpa de frutas de 500 gr</t>
    </r>
  </si>
  <si>
    <r>
      <rPr>
        <b/>
        <sz val="8"/>
        <color rgb="FF808080"/>
        <rFont val="Verdana"/>
        <family val="2"/>
      </rPr>
      <t xml:space="preserve">SON: </t>
    </r>
    <r>
      <rPr>
        <sz val="8"/>
        <color rgb="FF808080"/>
        <rFont val="Verdana"/>
        <family val="2"/>
      </rPr>
      <t xml:space="preserve">SIETE MILLONES NOVENTA Y SIETE MIL SEISCIENTOS OCHENTA
</t>
    </r>
    <r>
      <rPr>
        <sz val="8"/>
        <color rgb="FF808080"/>
        <rFont val="Verdana"/>
        <family val="2"/>
      </rPr>
      <t>PESOS</t>
    </r>
  </si>
  <si>
    <r>
      <rPr>
        <b/>
        <sz val="11"/>
        <color rgb="FF1F3863"/>
        <rFont val="Calibri"/>
        <family val="2"/>
      </rPr>
      <t>FECHA:  15 OCTUBRE DE 2020</t>
    </r>
  </si>
  <si>
    <r>
      <rPr>
        <b/>
        <sz val="11"/>
        <color rgb="FF1F3863"/>
        <rFont val="Calibri"/>
        <family val="2"/>
      </rPr>
      <t>NOMBRE:   HUERTA LAS DELICIAS</t>
    </r>
  </si>
  <si>
    <r>
      <rPr>
        <b/>
        <sz val="11"/>
        <color rgb="FF1F3863"/>
        <rFont val="Calibri"/>
        <family val="2"/>
      </rPr>
      <t>C.C./NIT.901403731-4</t>
    </r>
  </si>
  <si>
    <r>
      <rPr>
        <b/>
        <sz val="11"/>
        <color rgb="FF1F3863"/>
        <rFont val="Calibri"/>
        <family val="2"/>
      </rPr>
      <t>TEL:3127985643</t>
    </r>
  </si>
  <si>
    <r>
      <rPr>
        <b/>
        <sz val="11"/>
        <color rgb="FF1F3863"/>
        <rFont val="Calibri"/>
        <family val="2"/>
      </rPr>
      <t>DIRECCIÓN: CALLE 39 A 25-24</t>
    </r>
  </si>
  <si>
    <r>
      <rPr>
        <b/>
        <sz val="11"/>
        <color rgb="FF1F3863"/>
        <rFont val="Calibri"/>
        <family val="2"/>
      </rPr>
      <t>CUIDAD: BOGOTA</t>
    </r>
  </si>
  <si>
    <r>
      <rPr>
        <b/>
        <sz val="8"/>
        <color rgb="FF1F3863"/>
        <rFont val="Calibri"/>
        <family val="2"/>
      </rPr>
      <t>CANT.</t>
    </r>
  </si>
  <si>
    <r>
      <rPr>
        <sz val="11"/>
        <rFont val="Calibri"/>
        <family val="2"/>
      </rPr>
      <t xml:space="preserve">0
</t>
    </r>
    <r>
      <rPr>
        <b/>
        <sz val="8"/>
        <color rgb="FF1F3863"/>
        <rFont val="Calibri"/>
        <family val="2"/>
      </rPr>
      <t>A R T Í C U L O S</t>
    </r>
  </si>
  <si>
    <r>
      <rPr>
        <b/>
        <sz val="8"/>
        <color rgb="FF1F3863"/>
        <rFont val="Calibri"/>
        <family val="2"/>
      </rPr>
      <t>Vr. UNITARIO</t>
    </r>
  </si>
  <si>
    <r>
      <rPr>
        <b/>
        <sz val="8"/>
        <color rgb="FF1F3863"/>
        <rFont val="Calibri"/>
        <family val="2"/>
      </rPr>
      <t>Vr. TOTAL</t>
    </r>
  </si>
  <si>
    <r>
      <rPr>
        <sz val="9"/>
        <rFont val="Calibri"/>
        <family val="2"/>
      </rPr>
      <t>3 U</t>
    </r>
  </si>
  <si>
    <r>
      <rPr>
        <sz val="9"/>
        <rFont val="Calibri"/>
        <family val="2"/>
      </rPr>
      <t>LECHUGA BATAVIA</t>
    </r>
  </si>
  <si>
    <r>
      <rPr>
        <sz val="9"/>
        <rFont val="Calibri"/>
        <family val="2"/>
      </rPr>
      <t>HINOJO RAMA</t>
    </r>
  </si>
  <si>
    <r>
      <rPr>
        <sz val="9"/>
        <rFont val="Calibri"/>
        <family val="2"/>
      </rPr>
      <t>HINOJO PEPA</t>
    </r>
  </si>
  <si>
    <r>
      <rPr>
        <sz val="9"/>
        <rFont val="Calibri"/>
        <family val="2"/>
      </rPr>
      <t>4 U</t>
    </r>
  </si>
  <si>
    <r>
      <rPr>
        <sz val="9"/>
        <rFont val="Calibri"/>
        <family val="2"/>
      </rPr>
      <t>CAFÉ MOLIDO 250 GR</t>
    </r>
  </si>
  <si>
    <r>
      <rPr>
        <sz val="9"/>
        <rFont val="Calibri"/>
        <family val="2"/>
      </rPr>
      <t>CAFÉ MOLIDO 490 GR</t>
    </r>
  </si>
  <si>
    <r>
      <rPr>
        <sz val="9"/>
        <rFont val="Calibri"/>
        <family val="2"/>
      </rPr>
      <t>4 P</t>
    </r>
  </si>
  <si>
    <r>
      <rPr>
        <sz val="9"/>
        <rFont val="Calibri"/>
        <family val="2"/>
      </rPr>
      <t>AREPAS SEMILLA DE CHIA</t>
    </r>
  </si>
  <si>
    <r>
      <rPr>
        <sz val="9"/>
        <rFont val="Calibri"/>
        <family val="2"/>
      </rPr>
      <t>7 U</t>
    </r>
  </si>
  <si>
    <r>
      <rPr>
        <sz val="9"/>
        <rFont val="Calibri"/>
        <family val="2"/>
      </rPr>
      <t>PANELA BLOQUE 500 GR</t>
    </r>
  </si>
  <si>
    <r>
      <rPr>
        <sz val="9"/>
        <rFont val="Calibri"/>
        <family val="2"/>
      </rPr>
      <t>2 U</t>
    </r>
  </si>
  <si>
    <r>
      <rPr>
        <sz val="9"/>
        <rFont val="Calibri"/>
        <family val="2"/>
      </rPr>
      <t>PANELA PULVERIZADA 500 GR</t>
    </r>
  </si>
  <si>
    <r>
      <rPr>
        <sz val="9"/>
        <rFont val="Calibri"/>
        <family val="2"/>
      </rPr>
      <t>4 C</t>
    </r>
  </si>
  <si>
    <r>
      <rPr>
        <sz val="9"/>
        <rFont val="Calibri"/>
        <family val="2"/>
      </rPr>
      <t>HUEVO SEMICRIOLLO X 30 UNIDADES</t>
    </r>
  </si>
  <si>
    <r>
      <rPr>
        <sz val="9"/>
        <rFont val="Calibri"/>
        <family val="2"/>
      </rPr>
      <t>30 K</t>
    </r>
  </si>
  <si>
    <r>
      <rPr>
        <sz val="9"/>
        <rFont val="Calibri"/>
        <family val="2"/>
      </rPr>
      <t>BROCOLI</t>
    </r>
  </si>
  <si>
    <r>
      <rPr>
        <sz val="9"/>
        <rFont val="Calibri"/>
        <family val="2"/>
      </rPr>
      <t>10 K</t>
    </r>
  </si>
  <si>
    <r>
      <rPr>
        <sz val="9"/>
        <rFont val="Calibri"/>
        <family val="2"/>
      </rPr>
      <t>COLIFLOR</t>
    </r>
  </si>
  <si>
    <r>
      <rPr>
        <sz val="9"/>
        <rFont val="Calibri"/>
        <family val="2"/>
      </rPr>
      <t>21 K</t>
    </r>
  </si>
  <si>
    <r>
      <rPr>
        <sz val="9"/>
        <rFont val="Calibri"/>
        <family val="2"/>
      </rPr>
      <t>REPOLLO MORADO</t>
    </r>
  </si>
  <si>
    <r>
      <rPr>
        <sz val="9"/>
        <rFont val="Calibri"/>
        <family val="2"/>
      </rPr>
      <t>20 K</t>
    </r>
  </si>
  <si>
    <r>
      <rPr>
        <sz val="9"/>
        <rFont val="Calibri"/>
        <family val="2"/>
      </rPr>
      <t>REPOLLO VERDE</t>
    </r>
  </si>
  <si>
    <r>
      <rPr>
        <sz val="9"/>
        <rFont val="Calibri"/>
        <family val="2"/>
      </rPr>
      <t>25 K</t>
    </r>
  </si>
  <si>
    <r>
      <rPr>
        <sz val="9"/>
        <rFont val="Calibri"/>
        <family val="2"/>
      </rPr>
      <t>GENGIBRE</t>
    </r>
  </si>
  <si>
    <r>
      <rPr>
        <sz val="9"/>
        <rFont val="Calibri"/>
        <family val="2"/>
      </rPr>
      <t>5 K</t>
    </r>
  </si>
  <si>
    <r>
      <rPr>
        <sz val="9"/>
        <rFont val="Calibri"/>
        <family val="2"/>
      </rPr>
      <t>CHAMPIÑONES PORTOBELLO</t>
    </r>
  </si>
  <si>
    <r>
      <rPr>
        <sz val="9"/>
        <rFont val="Calibri"/>
        <family val="2"/>
      </rPr>
      <t>15 K</t>
    </r>
  </si>
  <si>
    <r>
      <rPr>
        <sz val="9"/>
        <rFont val="Calibri"/>
        <family val="2"/>
      </rPr>
      <t>TAMARINDO</t>
    </r>
  </si>
  <si>
    <r>
      <rPr>
        <sz val="9"/>
        <rFont val="Calibri"/>
        <family val="2"/>
      </rPr>
      <t>1.8 K</t>
    </r>
  </si>
  <si>
    <r>
      <rPr>
        <sz val="9"/>
        <rFont val="Calibri"/>
        <family val="2"/>
      </rPr>
      <t>MENTA</t>
    </r>
  </si>
  <si>
    <r>
      <rPr>
        <sz val="9"/>
        <rFont val="Calibri"/>
        <family val="2"/>
      </rPr>
      <t>ROMERO</t>
    </r>
  </si>
  <si>
    <r>
      <rPr>
        <sz val="9"/>
        <rFont val="Calibri"/>
        <family val="2"/>
      </rPr>
      <t>ALBAHACA</t>
    </r>
  </si>
  <si>
    <r>
      <rPr>
        <sz val="9"/>
        <rFont val="Calibri"/>
        <family val="2"/>
      </rPr>
      <t>OREGANO</t>
    </r>
  </si>
  <si>
    <r>
      <rPr>
        <sz val="9"/>
        <rFont val="Calibri"/>
        <family val="2"/>
      </rPr>
      <t>2 K</t>
    </r>
  </si>
  <si>
    <r>
      <rPr>
        <sz val="9"/>
        <rFont val="Calibri"/>
        <family val="2"/>
      </rPr>
      <t>TOMILLO</t>
    </r>
  </si>
  <si>
    <r>
      <rPr>
        <sz val="9"/>
        <rFont val="Calibri"/>
        <family val="2"/>
      </rPr>
      <t>CEBOLLIN</t>
    </r>
  </si>
  <si>
    <r>
      <rPr>
        <sz val="9"/>
        <rFont val="Calibri"/>
        <family val="2"/>
      </rPr>
      <t>HINOJO</t>
    </r>
  </si>
  <si>
    <r>
      <rPr>
        <sz val="9"/>
        <rFont val="Calibri"/>
        <family val="2"/>
      </rPr>
      <t>1.4 K</t>
    </r>
  </si>
  <si>
    <r>
      <rPr>
        <sz val="9"/>
        <rFont val="Calibri"/>
        <family val="2"/>
      </rPr>
      <t>VALERIANA</t>
    </r>
  </si>
  <si>
    <r>
      <rPr>
        <sz val="9"/>
        <rFont val="Calibri"/>
        <family val="2"/>
      </rPr>
      <t>2.6 K</t>
    </r>
  </si>
  <si>
    <r>
      <rPr>
        <sz val="9"/>
        <rFont val="Calibri"/>
        <family val="2"/>
      </rPr>
      <t>GUASCA</t>
    </r>
  </si>
  <si>
    <r>
      <rPr>
        <sz val="9"/>
        <rFont val="Calibri"/>
        <family val="2"/>
      </rPr>
      <t>50 K</t>
    </r>
  </si>
  <si>
    <r>
      <rPr>
        <sz val="9"/>
        <rFont val="Calibri"/>
        <family val="2"/>
      </rPr>
      <t>FRIJOL BOLA ROJA</t>
    </r>
  </si>
  <si>
    <r>
      <rPr>
        <sz val="9"/>
        <rFont val="Calibri"/>
        <family val="2"/>
      </rPr>
      <t>FRIJOL CARGAMANTO</t>
    </r>
  </si>
  <si>
    <r>
      <rPr>
        <sz val="9"/>
        <rFont val="Calibri"/>
        <family val="2"/>
      </rPr>
      <t>LENTEJA</t>
    </r>
  </si>
  <si>
    <r>
      <rPr>
        <sz val="9"/>
        <rFont val="Calibri"/>
        <family val="2"/>
      </rPr>
      <t>GARBANZO</t>
    </r>
  </si>
  <si>
    <r>
      <rPr>
        <sz val="9"/>
        <rFont val="Calibri"/>
        <family val="2"/>
      </rPr>
      <t>ARVEJA AMARILLA</t>
    </r>
  </si>
  <si>
    <r>
      <rPr>
        <sz val="9"/>
        <rFont val="Calibri"/>
        <family val="2"/>
      </rPr>
      <t>AZUCAR</t>
    </r>
  </si>
  <si>
    <r>
      <rPr>
        <sz val="9"/>
        <rFont val="Calibri"/>
        <family val="2"/>
      </rPr>
      <t>RABANO</t>
    </r>
  </si>
  <si>
    <r>
      <rPr>
        <sz val="9"/>
        <rFont val="Calibri"/>
        <family val="2"/>
      </rPr>
      <t>LECHUGA VERDE LISA</t>
    </r>
  </si>
  <si>
    <r>
      <rPr>
        <sz val="9"/>
        <rFont val="Calibri"/>
        <family val="2"/>
      </rPr>
      <t>ACELGA AMARILLA 200 GR</t>
    </r>
  </si>
  <si>
    <r>
      <rPr>
        <sz val="9"/>
        <rFont val="Calibri"/>
        <family val="2"/>
      </rPr>
      <t>ZANAHORIA BABY</t>
    </r>
  </si>
  <si>
    <r>
      <rPr>
        <sz val="9"/>
        <rFont val="Calibri"/>
        <family val="2"/>
      </rPr>
      <t>TOMATE CHERRY 250 GR</t>
    </r>
  </si>
  <si>
    <r>
      <rPr>
        <sz val="9"/>
        <rFont val="Calibri"/>
        <family val="2"/>
      </rPr>
      <t>PEREJIL CRESPO 400 GR</t>
    </r>
  </si>
  <si>
    <r>
      <rPr>
        <sz val="9"/>
        <rFont val="Calibri"/>
        <family val="2"/>
      </rPr>
      <t>LECHUGA VERDE CRESPA</t>
    </r>
  </si>
  <si>
    <r>
      <rPr>
        <sz val="9"/>
        <rFont val="Calibri"/>
        <family val="2"/>
      </rPr>
      <t>RUGULA</t>
    </r>
  </si>
  <si>
    <r>
      <rPr>
        <sz val="9"/>
        <rFont val="Calibri"/>
        <family val="2"/>
      </rPr>
      <t>ACELGA BLANCA</t>
    </r>
  </si>
  <si>
    <r>
      <rPr>
        <sz val="9"/>
        <rFont val="Calibri"/>
        <family val="2"/>
      </rPr>
      <t>CILANTRO 300 GR</t>
    </r>
  </si>
  <si>
    <r>
      <rPr>
        <sz val="9"/>
        <rFont val="Calibri"/>
        <family val="2"/>
      </rPr>
      <t>ZUQUINI</t>
    </r>
  </si>
  <si>
    <r>
      <rPr>
        <sz val="9"/>
        <rFont val="Calibri"/>
        <family val="2"/>
      </rPr>
      <t>LECHUGA ROMANA</t>
    </r>
  </si>
  <si>
    <r>
      <rPr>
        <sz val="9"/>
        <rFont val="Calibri"/>
        <family val="2"/>
      </rPr>
      <t>LECHUGA MORADA</t>
    </r>
  </si>
  <si>
    <r>
      <rPr>
        <sz val="9"/>
        <rFont val="Calibri"/>
        <family val="2"/>
      </rPr>
      <t>ACEDERA 200 GR</t>
    </r>
  </si>
  <si>
    <r>
      <rPr>
        <sz val="9"/>
        <rFont val="Calibri"/>
        <family val="2"/>
      </rPr>
      <t>KALE 300 GR</t>
    </r>
  </si>
  <si>
    <r>
      <rPr>
        <sz val="9"/>
        <rFont val="Calibri"/>
        <family val="2"/>
      </rPr>
      <t>ESPINACA BABY 300 GR</t>
    </r>
  </si>
  <si>
    <r>
      <rPr>
        <sz val="9"/>
        <rFont val="Calibri"/>
        <family val="2"/>
      </rPr>
      <t>ACELGA MORADA 200 GR</t>
    </r>
  </si>
  <si>
    <r>
      <rPr>
        <sz val="9"/>
        <rFont val="Calibri"/>
        <family val="2"/>
      </rPr>
      <t>GUASCAS 200 GR</t>
    </r>
  </si>
  <si>
    <r>
      <rPr>
        <sz val="9"/>
        <rFont val="Calibri"/>
        <family val="2"/>
      </rPr>
      <t>BOROJO</t>
    </r>
  </si>
  <si>
    <r>
      <rPr>
        <sz val="9"/>
        <rFont val="Calibri"/>
        <family val="2"/>
      </rPr>
      <t>24 K</t>
    </r>
  </si>
  <si>
    <r>
      <rPr>
        <sz val="9"/>
        <rFont val="Calibri"/>
        <family val="2"/>
      </rPr>
      <t>CIRUELA ROJA</t>
    </r>
  </si>
  <si>
    <r>
      <rPr>
        <sz val="9"/>
        <rFont val="Calibri"/>
        <family val="2"/>
      </rPr>
      <t>COCO</t>
    </r>
  </si>
  <si>
    <r>
      <rPr>
        <sz val="9"/>
        <rFont val="Calibri"/>
        <family val="2"/>
      </rPr>
      <t>DURAZNO NACIONAL</t>
    </r>
  </si>
  <si>
    <r>
      <rPr>
        <sz val="9"/>
        <rFont val="Calibri"/>
        <family val="2"/>
      </rPr>
      <t>GRANADILLA</t>
    </r>
  </si>
  <si>
    <r>
      <rPr>
        <sz val="9"/>
        <rFont val="Calibri"/>
        <family val="2"/>
      </rPr>
      <t>8.7 K</t>
    </r>
  </si>
  <si>
    <r>
      <rPr>
        <sz val="9"/>
        <rFont val="Calibri"/>
        <family val="2"/>
      </rPr>
      <t>HIGOS</t>
    </r>
  </si>
  <si>
    <r>
      <rPr>
        <sz val="9"/>
        <rFont val="Calibri"/>
        <family val="2"/>
      </rPr>
      <t>KIWI</t>
    </r>
  </si>
  <si>
    <r>
      <rPr>
        <sz val="9"/>
        <rFont val="Calibri"/>
        <family val="2"/>
      </rPr>
      <t>40 K</t>
    </r>
  </si>
  <si>
    <r>
      <rPr>
        <sz val="9"/>
        <rFont val="Calibri"/>
        <family val="2"/>
      </rPr>
      <t>MANZANA ROJA IMP.</t>
    </r>
  </si>
  <si>
    <r>
      <rPr>
        <sz val="9"/>
        <rFont val="Calibri"/>
        <family val="2"/>
      </rPr>
      <t>MANZANA ROYAL</t>
    </r>
  </si>
  <si>
    <r>
      <rPr>
        <sz val="9"/>
        <rFont val="Calibri"/>
        <family val="2"/>
      </rPr>
      <t>36 K</t>
    </r>
  </si>
  <si>
    <r>
      <rPr>
        <sz val="9"/>
        <rFont val="Calibri"/>
        <family val="2"/>
      </rPr>
      <t>MANZANA VERDE IMP.</t>
    </r>
  </si>
  <si>
    <r>
      <rPr>
        <sz val="9"/>
        <rFont val="Calibri"/>
        <family val="2"/>
      </rPr>
      <t>MELON CANTALUP</t>
    </r>
  </si>
  <si>
    <r>
      <rPr>
        <sz val="9"/>
        <rFont val="Calibri"/>
        <family val="2"/>
      </rPr>
      <t>33 K</t>
    </r>
  </si>
  <si>
    <r>
      <rPr>
        <sz val="9"/>
        <rFont val="Calibri"/>
        <family val="2"/>
      </rPr>
      <t>PAPAYA MARADOL</t>
    </r>
  </si>
  <si>
    <r>
      <rPr>
        <sz val="9"/>
        <rFont val="Calibri"/>
        <family val="2"/>
      </rPr>
      <t>PAPAYA TAINUNG</t>
    </r>
  </si>
  <si>
    <r>
      <rPr>
        <sz val="9"/>
        <rFont val="Calibri"/>
        <family val="2"/>
      </rPr>
      <t>PATILLA</t>
    </r>
  </si>
  <si>
    <r>
      <rPr>
        <sz val="9"/>
        <rFont val="Calibri"/>
        <family val="2"/>
      </rPr>
      <t>35 K</t>
    </r>
  </si>
  <si>
    <r>
      <rPr>
        <sz val="9"/>
        <rFont val="Calibri"/>
        <family val="2"/>
      </rPr>
      <t>PERA IMP.</t>
    </r>
  </si>
  <si>
    <r>
      <rPr>
        <sz val="9"/>
        <rFont val="Calibri"/>
        <family val="2"/>
      </rPr>
      <t>PERA NACIONAL</t>
    </r>
  </si>
  <si>
    <r>
      <rPr>
        <sz val="9"/>
        <rFont val="Calibri"/>
        <family val="2"/>
      </rPr>
      <t>UVA IMP.</t>
    </r>
  </si>
  <si>
    <r>
      <rPr>
        <sz val="9"/>
        <rFont val="Calibri"/>
        <family val="2"/>
      </rPr>
      <t>6.9 K</t>
    </r>
  </si>
  <si>
    <r>
      <rPr>
        <sz val="9"/>
        <rFont val="Calibri"/>
        <family val="2"/>
      </rPr>
      <t>UVA ISABELINA</t>
    </r>
  </si>
  <si>
    <r>
      <rPr>
        <sz val="9"/>
        <rFont val="Calibri"/>
        <family val="2"/>
      </rPr>
      <t>150 K</t>
    </r>
  </si>
  <si>
    <r>
      <rPr>
        <sz val="9"/>
        <rFont val="Calibri"/>
        <family val="2"/>
      </rPr>
      <t>PAPA SABANERA</t>
    </r>
  </si>
  <si>
    <r>
      <rPr>
        <sz val="9"/>
        <rFont val="Calibri"/>
        <family val="2"/>
      </rPr>
      <t>9.4 K</t>
    </r>
  </si>
  <si>
    <r>
      <rPr>
        <sz val="9"/>
        <rFont val="Calibri"/>
        <family val="2"/>
      </rPr>
      <t>AJO IMP.</t>
    </r>
  </si>
  <si>
    <t>No</t>
  </si>
  <si>
    <t>Producto</t>
  </si>
  <si>
    <t>Origen</t>
  </si>
  <si>
    <t>Clasificacion</t>
  </si>
  <si>
    <t>Unidad</t>
  </si>
  <si>
    <t>Cantidad</t>
  </si>
  <si>
    <t>Precio un.</t>
  </si>
  <si>
    <t>Total</t>
  </si>
  <si>
    <t>Huevo semicriollo x 30 Undes</t>
  </si>
  <si>
    <t>Nal</t>
  </si>
  <si>
    <t>Huevos</t>
  </si>
  <si>
    <t>Cartón</t>
  </si>
  <si>
    <t>Acelga</t>
  </si>
  <si>
    <t>fruver</t>
  </si>
  <si>
    <t>Kg</t>
  </si>
  <si>
    <t>Aguacate hass kg</t>
  </si>
  <si>
    <t>Aguacate papelillo</t>
  </si>
  <si>
    <t>Aguacate santana</t>
  </si>
  <si>
    <t>Ahuyama</t>
  </si>
  <si>
    <t>Ahuyamin (sakata)</t>
  </si>
  <si>
    <t>Ajo imp.</t>
  </si>
  <si>
    <t>Imp</t>
  </si>
  <si>
    <t>Ajo rosado</t>
  </si>
  <si>
    <t>Albahaca</t>
  </si>
  <si>
    <t>Arracacha kg</t>
  </si>
  <si>
    <t>Arveja amarilla 50 kg</t>
  </si>
  <si>
    <t>GraCerAzu</t>
  </si>
  <si>
    <t>Bto</t>
  </si>
  <si>
    <t>Arveja verde en vaina</t>
  </si>
  <si>
    <t>Azucar 50 kg</t>
  </si>
  <si>
    <t>Banano bocadillo</t>
  </si>
  <si>
    <t>Banano criollo</t>
  </si>
  <si>
    <t>Berenjena</t>
  </si>
  <si>
    <t>Borojo</t>
  </si>
  <si>
    <t>Brocoli</t>
  </si>
  <si>
    <t>Calabacín verde</t>
  </si>
  <si>
    <t>Calabaza</t>
  </si>
  <si>
    <t>Cebolla cabezona blanca</t>
  </si>
  <si>
    <t>Cebolla cabezona roja</t>
  </si>
  <si>
    <t>Cebolla junca aquitiana</t>
  </si>
  <si>
    <t>Cebolla puerro</t>
  </si>
  <si>
    <t>Cebollin</t>
  </si>
  <si>
    <t>Champiñones portobello</t>
  </si>
  <si>
    <t>Cidra o guatilla</t>
  </si>
  <si>
    <t>Cilantro</t>
  </si>
  <si>
    <t>Ciruela roja</t>
  </si>
  <si>
    <t>Coco</t>
  </si>
  <si>
    <t>Coliflor</t>
  </si>
  <si>
    <t>Curuba</t>
  </si>
  <si>
    <t>Durazno nacional</t>
  </si>
  <si>
    <t>Fresa</t>
  </si>
  <si>
    <t>Frijol bola roja 50 kg</t>
  </si>
  <si>
    <t>Frijol cargamanto 50 kg</t>
  </si>
  <si>
    <t>Frijol cargamanto verde 50 kg</t>
  </si>
  <si>
    <t>Garbanzo 50 kg</t>
  </si>
  <si>
    <t>Gengibre</t>
  </si>
  <si>
    <t>Granadilla</t>
  </si>
  <si>
    <t>Guanábana</t>
  </si>
  <si>
    <t>Guasca</t>
  </si>
  <si>
    <t>Guayaba pera</t>
  </si>
  <si>
    <t>Gulupa</t>
  </si>
  <si>
    <t>Habichuela</t>
  </si>
  <si>
    <t>Higos</t>
  </si>
  <si>
    <t>Hinojo</t>
  </si>
  <si>
    <t>Kiwi</t>
  </si>
  <si>
    <t>Lenteja 50 kg</t>
  </si>
  <si>
    <t>Limón común</t>
  </si>
  <si>
    <t>Limón tahití</t>
  </si>
  <si>
    <t>Lulo</t>
  </si>
  <si>
    <t>Mandarina arrayana</t>
  </si>
  <si>
    <t>Mango de azúcar</t>
  </si>
  <si>
    <t>Mango tommy</t>
  </si>
  <si>
    <t>Manzana roja imp.</t>
  </si>
  <si>
    <t>Manzana royal</t>
  </si>
  <si>
    <t>Manzana verde imp.</t>
  </si>
  <si>
    <t>Maracuyá</t>
  </si>
  <si>
    <t>Mazorca</t>
  </si>
  <si>
    <t>Melon cantalup</t>
  </si>
  <si>
    <t>Menta</t>
  </si>
  <si>
    <t>Mora de castilla</t>
  </si>
  <si>
    <t>Naranja tangelo</t>
  </si>
  <si>
    <t>Naranja valencia</t>
  </si>
  <si>
    <t>Oregano</t>
  </si>
  <si>
    <t>Papa criolla limpia  kg</t>
  </si>
  <si>
    <t>Papa pastusa   kg</t>
  </si>
  <si>
    <t>Papa r-12   kg</t>
  </si>
  <si>
    <t>Papa sabanera</t>
  </si>
  <si>
    <t>Papaya maradol</t>
  </si>
  <si>
    <t>Papaya tainung</t>
  </si>
  <si>
    <t>Patilla</t>
  </si>
  <si>
    <t>Pepino cohombro</t>
  </si>
  <si>
    <t>Pepino de guiso</t>
  </si>
  <si>
    <t>Pera imp.</t>
  </si>
  <si>
    <t>Pera nacional</t>
  </si>
  <si>
    <t>Perejil</t>
  </si>
  <si>
    <t>Pimentón amarillo</t>
  </si>
  <si>
    <t>Pimentón rojo</t>
  </si>
  <si>
    <t>Pimentón verde</t>
  </si>
  <si>
    <t>Piña gold</t>
  </si>
  <si>
    <t>Piña perolera</t>
  </si>
  <si>
    <t>Pitahaya</t>
  </si>
  <si>
    <t>Plátano guineo</t>
  </si>
  <si>
    <t>Plátano hartón maduro</t>
  </si>
  <si>
    <t>Plátano hartón verde</t>
  </si>
  <si>
    <t>Rabano</t>
  </si>
  <si>
    <t>Remolacha</t>
  </si>
  <si>
    <t>Repollo morado</t>
  </si>
  <si>
    <t>Repollo verde</t>
  </si>
  <si>
    <t>Romero</t>
  </si>
  <si>
    <t>Tamarindo</t>
  </si>
  <si>
    <t>Tomate chonto</t>
  </si>
  <si>
    <t>Tomate de árbol</t>
  </si>
  <si>
    <t>Tomate larga vida</t>
  </si>
  <si>
    <t>Tomillo</t>
  </si>
  <si>
    <t>Uchuva con cáscara</t>
  </si>
  <si>
    <t>Uva imp.</t>
  </si>
  <si>
    <t>Uva isabelina</t>
  </si>
  <si>
    <t>Valeriana</t>
  </si>
  <si>
    <t>Yuca llanera (playera)</t>
  </si>
  <si>
    <t>Zanahoria  kg</t>
  </si>
  <si>
    <t>Zuquini amarillo y verde (calabacin)</t>
  </si>
  <si>
    <t>Arepas semilla de chia</t>
  </si>
  <si>
    <t>Paquete</t>
  </si>
  <si>
    <t>Acedera 200 gr</t>
  </si>
  <si>
    <t>Und</t>
  </si>
  <si>
    <t>Acelga amarilla 200 gr</t>
  </si>
  <si>
    <t>Acelga blanca</t>
  </si>
  <si>
    <t>Acelga morada 200 gr</t>
  </si>
  <si>
    <t>Apio</t>
  </si>
  <si>
    <t>Café molido 250 gr</t>
  </si>
  <si>
    <t>Café molido 490 gr</t>
  </si>
  <si>
    <t>Cilantro 300 gr</t>
  </si>
  <si>
    <t>Espinaca</t>
  </si>
  <si>
    <t>Espinaca baby 300 gr</t>
  </si>
  <si>
    <t>Guascas 200 gr</t>
  </si>
  <si>
    <t>Hinojo pepa</t>
  </si>
  <si>
    <t>Hinojo rama</t>
  </si>
  <si>
    <t>Kale 300 gr</t>
  </si>
  <si>
    <t>Lechuga batavia</t>
  </si>
  <si>
    <t>Lechuga crespa verde</t>
  </si>
  <si>
    <t>Lechuga morada</t>
  </si>
  <si>
    <t>Lechuga romana</t>
  </si>
  <si>
    <t>Lechuga verde crespa</t>
  </si>
  <si>
    <t>Lechuga verde lisa</t>
  </si>
  <si>
    <t>Panela bloque 500 gr</t>
  </si>
  <si>
    <t>Panela pulverizada 500 gr</t>
  </si>
  <si>
    <t>Perejil crespo 400 gr</t>
  </si>
  <si>
    <t>Pulpa de frutas de 120 gr</t>
  </si>
  <si>
    <t>Pulpa de frutas de 200 gr</t>
  </si>
  <si>
    <t>Pulpa de frutas de 500 gr</t>
  </si>
  <si>
    <t>Rugula</t>
  </si>
  <si>
    <t>Suculentas en matera p.8</t>
  </si>
  <si>
    <t>Tomate cherry 250 gr</t>
  </si>
  <si>
    <t>Zanahoria baby</t>
  </si>
  <si>
    <t>Zuquini</t>
  </si>
  <si>
    <t>Arroz (fedearroz) 50 kg</t>
  </si>
  <si>
    <t>Achiras 55</t>
  </si>
  <si>
    <t>procesados</t>
  </si>
  <si>
    <t>Grs</t>
  </si>
  <si>
    <t>Achiras 110</t>
  </si>
  <si>
    <t>Achiras 330</t>
  </si>
  <si>
    <t>Pan de arroz 80</t>
  </si>
  <si>
    <t>Corchos mano de res 70</t>
  </si>
  <si>
    <t>Achiras integrales 55</t>
  </si>
  <si>
    <t>Achiras picantes 55</t>
  </si>
  <si>
    <t>Achiras lonchera 35</t>
  </si>
  <si>
    <t>Bizcochos de maíz 60</t>
  </si>
  <si>
    <t>Plantas ornamentales</t>
  </si>
  <si>
    <t>Decoración</t>
  </si>
  <si>
    <t>Queso 7 Cueros 360 grs</t>
  </si>
  <si>
    <t>Yogurth 750 ml</t>
  </si>
  <si>
    <t>Chicharron Naturales 35</t>
  </si>
  <si>
    <t>Aromaticas en infusión</t>
  </si>
  <si>
    <t>Codigo</t>
  </si>
  <si>
    <t>Productor</t>
  </si>
  <si>
    <t xml:space="preserve">Origen </t>
  </si>
  <si>
    <t xml:space="preserve">Presentación </t>
  </si>
  <si>
    <t>Presentación; Kilos, Litros o Unidades</t>
  </si>
  <si>
    <t>Noviembre</t>
  </si>
  <si>
    <t>Diciembre</t>
  </si>
  <si>
    <t>Enero</t>
  </si>
  <si>
    <t xml:space="preserve">Febrero </t>
  </si>
  <si>
    <t xml:space="preserve">Marzo </t>
  </si>
  <si>
    <t xml:space="preserve">Abril </t>
  </si>
  <si>
    <t>Mayo</t>
  </si>
  <si>
    <t>SECRETARIA DISTRITAL DE DESARROLLO ECONÓMICO
Proyecto 7846
Subdirección de Abasteciminto Alimentario 
Circuitos de Comercialziación Inclusivos</t>
  </si>
  <si>
    <t>Organización / Emprendimiento</t>
  </si>
  <si>
    <t xml:space="preserve">Fecha de reporte </t>
  </si>
  <si>
    <t>Numero de Reporte</t>
  </si>
  <si>
    <t>*001</t>
  </si>
  <si>
    <t>Responsable del Reporte</t>
  </si>
  <si>
    <t>Detalle de Ventas del Periodo</t>
  </si>
  <si>
    <t xml:space="preserve">Procedencia Producto </t>
  </si>
  <si>
    <t>Fecha</t>
  </si>
  <si>
    <t>Productos</t>
  </si>
  <si>
    <t>Precio Pactado</t>
  </si>
  <si>
    <t>Valor total</t>
  </si>
  <si>
    <t>Nombre del productor Vinculado</t>
  </si>
  <si>
    <t>Departamento</t>
  </si>
  <si>
    <t>Municipio</t>
  </si>
  <si>
    <t>Teléfono Celular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</si>
</sst>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&quot;$&quot;\ * #,##0_-;\-&quot;$&quot;\ * #,##0_-;_-&quot;$&quot;\ * &quot;-&quot;_-;_-@_-"/>
    <numFmt numFmtId="165" formatCode="&quot;$&quot;\ #,##0_);[Red]\(&quot;$&quot;\ #,##0\)"/>
    <numFmt numFmtId="166" formatCode="_(&quot;$&quot;\ * #,##0.00_);_(&quot;$&quot;\ * \(#,##0.00\);_(&quot;$&quot;\ * &quot;-&quot;??_);_(@_)"/>
    <numFmt numFmtId="167" formatCode="0.000E+00"/>
    <numFmt numFmtId="168" formatCode="\$\ 0"/>
    <numFmt numFmtId="169" formatCode="\$\ #,##0"/>
    <numFmt numFmtId="170" formatCode="_(&quot;$&quot;\ * #,##0_);_(&quot;$&quot;\ * \(#,##0\);_(&quot;$&quot;\ * &quot;-&quot;??_);_(@_)"/>
  </numFmts>
  <fonts count="41">
    <font>
      <sz val="10"/>
      <color rgb="FF000000"/>
      <name val="Times New Roman"/>
      <charset val="204"/>
    </font>
    <font>
      <sz val="14.5"/>
      <name val="Forte"/>
      <family val="4"/>
    </font>
    <font>
      <b/>
      <i/>
      <sz val="8"/>
      <name val="Century Gothic"/>
      <family val="2"/>
    </font>
    <font>
      <b/>
      <i/>
      <sz val="12.5"/>
      <name val="Century Gothic"/>
      <family val="2"/>
    </font>
    <font>
      <sz val="8.5"/>
      <name val="Calibri"/>
      <family val="2"/>
    </font>
    <font>
      <sz val="9.5"/>
      <name val="Calibri"/>
      <family val="2"/>
    </font>
    <font>
      <sz val="6.5"/>
      <name val="Calibri"/>
      <family val="2"/>
    </font>
    <font>
      <sz val="9.5"/>
      <color rgb="FF808080"/>
      <name val="Calibri"/>
      <family val="2"/>
    </font>
    <font>
      <b/>
      <sz val="9"/>
      <name val="Calibri"/>
      <family val="2"/>
    </font>
    <font>
      <b/>
      <sz val="9.5"/>
      <name val="Calibri"/>
      <family val="2"/>
    </font>
    <font>
      <sz val="9.5"/>
      <color rgb="FF000000"/>
      <name val="Calibri"/>
      <family val="2"/>
    </font>
    <font>
      <b/>
      <sz val="8"/>
      <name val="Verdana"/>
      <family val="2"/>
    </font>
    <font>
      <b/>
      <sz val="12.5"/>
      <name val="Calibri"/>
      <family val="2"/>
    </font>
    <font>
      <b/>
      <sz val="12.5"/>
      <color rgb="FFFFFFFF"/>
      <name val="Calibri"/>
      <family val="2"/>
    </font>
    <font>
      <b/>
      <sz val="7"/>
      <name val="Verdana"/>
      <family val="2"/>
    </font>
    <font>
      <sz val="14.5"/>
      <color rgb="FF00AF50"/>
      <name val="Forte"/>
      <family val="4"/>
    </font>
    <font>
      <b/>
      <i/>
      <sz val="8"/>
      <color rgb="FF808080"/>
      <name val="Century Gothic"/>
      <family val="2"/>
    </font>
    <font>
      <b/>
      <i/>
      <sz val="12.5"/>
      <color rgb="FF808080"/>
      <name val="Century Gothic"/>
      <family val="2"/>
    </font>
    <font>
      <sz val="8.5"/>
      <color rgb="FF808080"/>
      <name val="Calibri"/>
      <family val="2"/>
    </font>
    <font>
      <sz val="6.5"/>
      <color rgb="FF808080"/>
      <name val="Calibri"/>
      <family val="2"/>
    </font>
    <font>
      <b/>
      <sz val="9"/>
      <color rgb="FFFFFFFF"/>
      <name val="Calibri"/>
      <family val="2"/>
    </font>
    <font>
      <b/>
      <sz val="9.5"/>
      <color rgb="FFFFFFFF"/>
      <name val="Calibri"/>
      <family val="2"/>
    </font>
    <font>
      <b/>
      <sz val="9.5"/>
      <color rgb="FF808080"/>
      <name val="Calibri"/>
      <family val="2"/>
    </font>
    <font>
      <sz val="6"/>
      <color rgb="FF808080"/>
      <name val="Verdana"/>
      <family val="2"/>
    </font>
    <font>
      <b/>
      <sz val="8"/>
      <color rgb="FF808080"/>
      <name val="Verdana"/>
      <family val="2"/>
    </font>
    <font>
      <b/>
      <sz val="7"/>
      <color rgb="FF808080"/>
      <name val="Verdana"/>
      <family val="2"/>
    </font>
    <font>
      <sz val="8"/>
      <color rgb="FF808080"/>
      <name val="Verdana"/>
      <family val="2"/>
    </font>
    <font>
      <sz val="10"/>
      <color rgb="FF000000"/>
      <name val="Times New Roman"/>
      <family val="1"/>
    </font>
    <font>
      <b/>
      <sz val="11"/>
      <name val="Calibri"/>
      <family val="2"/>
    </font>
    <font>
      <b/>
      <sz val="11"/>
      <color rgb="FF1F3863"/>
      <name val="Calibri"/>
      <family val="2"/>
    </font>
    <font>
      <b/>
      <sz val="8"/>
      <name val="Calibri"/>
      <family val="2"/>
    </font>
    <font>
      <b/>
      <sz val="8"/>
      <color rgb="FF1F3863"/>
      <name val="Calibri"/>
      <family val="2"/>
    </font>
    <font>
      <sz val="11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00AF50"/>
      </patternFill>
    </fill>
    <fill>
      <patternFill patternType="solid">
        <fgColor rgb="FFDAE2F3"/>
      </patternFill>
    </fill>
    <fill>
      <patternFill patternType="solid">
        <fgColor rgb="FF00AF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/>
      <right/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/>
      <top style="thin">
        <color rgb="FF808080"/>
      </top>
      <bottom style="thin">
        <color rgb="FF000000"/>
      </bottom>
      <diagonal/>
    </border>
    <border>
      <left/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 style="thin">
        <color rgb="FF00000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/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2E5395"/>
      </left>
      <right style="thin">
        <color rgb="FF2E5395"/>
      </right>
      <top/>
      <bottom style="thin">
        <color rgb="FF2E5395"/>
      </bottom>
      <diagonal/>
    </border>
    <border>
      <left style="thin">
        <color rgb="FF2E5395"/>
      </left>
      <right style="thin">
        <color rgb="FF4471C4"/>
      </right>
      <top/>
      <bottom style="thin">
        <color rgb="FF2E5395"/>
      </bottom>
      <diagonal/>
    </border>
    <border>
      <left style="thin">
        <color rgb="FF4471C4"/>
      </left>
      <right style="thin">
        <color rgb="FF2E5395"/>
      </right>
      <top/>
      <bottom style="thin">
        <color rgb="FF2E5395"/>
      </bottom>
      <diagonal/>
    </border>
    <border>
      <left style="thin">
        <color rgb="FF2E5395"/>
      </left>
      <right style="thin">
        <color rgb="FF2E5395"/>
      </right>
      <top style="thin">
        <color rgb="FF2E5395"/>
      </top>
      <bottom style="thin">
        <color rgb="FF2E5395"/>
      </bottom>
      <diagonal/>
    </border>
    <border>
      <left style="thin">
        <color rgb="FF2E5395"/>
      </left>
      <right style="thin">
        <color rgb="FF4471C4"/>
      </right>
      <top style="thin">
        <color rgb="FF4471C4"/>
      </top>
      <bottom style="thin">
        <color rgb="FF2E5395"/>
      </bottom>
      <diagonal/>
    </border>
    <border>
      <left style="thin">
        <color rgb="FF4471C4"/>
      </left>
      <right style="thin">
        <color rgb="FF2E5395"/>
      </right>
      <top style="thin">
        <color rgb="FF2E5395"/>
      </top>
      <bottom style="thin">
        <color rgb="FF2E5395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6" fontId="27" fillId="0" borderId="0" applyFont="0" applyFill="0" applyBorder="0" applyAlignment="0" applyProtection="0"/>
    <xf numFmtId="164" fontId="38" fillId="0" borderId="0" applyFont="0" applyFill="0" applyBorder="0" applyAlignment="0" applyProtection="0"/>
  </cellStyleXfs>
  <cellXfs count="140">
    <xf numFmtId="0" fontId="0" fillId="0" borderId="0" xfId="0" applyAlignment="1">
      <alignment horizontal="left" vertical="top"/>
    </xf>
    <xf numFmtId="0" fontId="4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0" fontId="0" fillId="0" borderId="3" xfId="0" applyBorder="1" applyAlignment="1">
      <alignment horizontal="left" wrapText="1"/>
    </xf>
    <xf numFmtId="0" fontId="6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top" wrapText="1"/>
    </xf>
    <xf numFmtId="0" fontId="0" fillId="0" borderId="6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6" fillId="0" borderId="7" xfId="0" applyFont="1" applyBorder="1" applyAlignment="1">
      <alignment horizontal="center" vertical="top" wrapText="1"/>
    </xf>
    <xf numFmtId="0" fontId="0" fillId="0" borderId="1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5" fillId="0" borderId="7" xfId="0" applyFont="1" applyBorder="1" applyAlignment="1">
      <alignment horizontal="left" vertical="top" wrapText="1"/>
    </xf>
    <xf numFmtId="167" fontId="7" fillId="0" borderId="1" xfId="0" applyNumberFormat="1" applyFont="1" applyBorder="1" applyAlignment="1">
      <alignment horizontal="right" vertical="top" shrinkToFit="1"/>
    </xf>
    <xf numFmtId="0" fontId="8" fillId="2" borderId="10" xfId="0" applyFont="1" applyFill="1" applyBorder="1" applyAlignment="1">
      <alignment horizontal="center" vertical="top" wrapText="1"/>
    </xf>
    <xf numFmtId="0" fontId="9" fillId="2" borderId="11" xfId="0" applyFont="1" applyFill="1" applyBorder="1" applyAlignment="1">
      <alignment horizontal="center" vertical="top" wrapText="1"/>
    </xf>
    <xf numFmtId="0" fontId="9" fillId="2" borderId="11" xfId="0" applyFont="1" applyFill="1" applyBorder="1" applyAlignment="1">
      <alignment horizontal="left" vertical="top" wrapText="1" indent="1"/>
    </xf>
    <xf numFmtId="0" fontId="9" fillId="2" borderId="11" xfId="0" applyFont="1" applyFill="1" applyBorder="1" applyAlignment="1">
      <alignment horizontal="right" vertical="top" wrapText="1"/>
    </xf>
    <xf numFmtId="0" fontId="9" fillId="2" borderId="10" xfId="0" applyFont="1" applyFill="1" applyBorder="1" applyAlignment="1">
      <alignment horizontal="center" vertical="top" wrapText="1"/>
    </xf>
    <xf numFmtId="0" fontId="0" fillId="0" borderId="14" xfId="0" applyBorder="1" applyAlignment="1">
      <alignment horizontal="left" wrapText="1"/>
    </xf>
    <xf numFmtId="0" fontId="5" fillId="0" borderId="15" xfId="0" applyFont="1" applyBorder="1" applyAlignment="1">
      <alignment horizontal="left" vertical="top" wrapText="1"/>
    </xf>
    <xf numFmtId="1" fontId="10" fillId="0" borderId="15" xfId="0" applyNumberFormat="1" applyFont="1" applyBorder="1" applyAlignment="1">
      <alignment horizontal="right" vertical="top" shrinkToFit="1"/>
    </xf>
    <xf numFmtId="168" fontId="10" fillId="0" borderId="15" xfId="0" applyNumberFormat="1" applyFont="1" applyBorder="1" applyAlignment="1">
      <alignment horizontal="right" vertical="top" shrinkToFit="1"/>
    </xf>
    <xf numFmtId="169" fontId="7" fillId="0" borderId="18" xfId="0" applyNumberFormat="1" applyFont="1" applyBorder="1" applyAlignment="1">
      <alignment horizontal="right" vertical="top" shrinkToFit="1"/>
    </xf>
    <xf numFmtId="169" fontId="10" fillId="0" borderId="15" xfId="0" applyNumberFormat="1" applyFont="1" applyBorder="1" applyAlignment="1">
      <alignment horizontal="right" vertical="top" shrinkToFit="1"/>
    </xf>
    <xf numFmtId="0" fontId="0" fillId="0" borderId="10" xfId="0" applyBorder="1" applyAlignment="1">
      <alignment horizontal="left" wrapText="1"/>
    </xf>
    <xf numFmtId="168" fontId="7" fillId="0" borderId="10" xfId="0" applyNumberFormat="1" applyFont="1" applyBorder="1" applyAlignment="1">
      <alignment horizontal="right" vertical="top" shrinkToFit="1"/>
    </xf>
    <xf numFmtId="0" fontId="12" fillId="2" borderId="10" xfId="0" applyFont="1" applyFill="1" applyBorder="1" applyAlignment="1">
      <alignment horizontal="right" vertical="top" wrapText="1"/>
    </xf>
    <xf numFmtId="168" fontId="13" fillId="2" borderId="10" xfId="0" applyNumberFormat="1" applyFont="1" applyFill="1" applyBorder="1" applyAlignment="1">
      <alignment horizontal="right" vertical="top" shrinkToFit="1"/>
    </xf>
    <xf numFmtId="0" fontId="6" fillId="0" borderId="5" xfId="0" applyFont="1" applyBorder="1" applyAlignment="1">
      <alignment horizontal="center" vertical="top" wrapText="1"/>
    </xf>
    <xf numFmtId="0" fontId="0" fillId="0" borderId="1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5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169" fontId="7" fillId="0" borderId="10" xfId="0" applyNumberFormat="1" applyFont="1" applyBorder="1" applyAlignment="1">
      <alignment horizontal="right" vertical="top" shrinkToFit="1"/>
    </xf>
    <xf numFmtId="169" fontId="13" fillId="2" borderId="10" xfId="0" applyNumberFormat="1" applyFont="1" applyFill="1" applyBorder="1" applyAlignment="1">
      <alignment horizontal="right" vertical="top" shrinkToFit="1"/>
    </xf>
    <xf numFmtId="0" fontId="30" fillId="3" borderId="25" xfId="0" applyFont="1" applyFill="1" applyBorder="1" applyAlignment="1">
      <alignment horizontal="left" vertical="top" wrapText="1" indent="1"/>
    </xf>
    <xf numFmtId="0" fontId="0" fillId="0" borderId="25" xfId="0" applyBorder="1" applyAlignment="1">
      <alignment horizontal="center" vertical="top" wrapText="1"/>
    </xf>
    <xf numFmtId="0" fontId="30" fillId="3" borderId="25" xfId="0" applyFont="1" applyFill="1" applyBorder="1" applyAlignment="1">
      <alignment horizontal="left" vertical="top" wrapText="1" indent="3"/>
    </xf>
    <xf numFmtId="0" fontId="30" fillId="0" borderId="25" xfId="0" applyFont="1" applyBorder="1" applyAlignment="1">
      <alignment horizontal="center" vertical="top" wrapText="1"/>
    </xf>
    <xf numFmtId="0" fontId="33" fillId="0" borderId="26" xfId="0" applyFont="1" applyBorder="1" applyAlignment="1">
      <alignment horizontal="left" vertical="top" wrapText="1"/>
    </xf>
    <xf numFmtId="0" fontId="33" fillId="0" borderId="27" xfId="0" applyFont="1" applyBorder="1" applyAlignment="1">
      <alignment horizontal="left" vertical="top" wrapText="1"/>
    </xf>
    <xf numFmtId="3" fontId="34" fillId="0" borderId="28" xfId="0" applyNumberFormat="1" applyFont="1" applyBorder="1" applyAlignment="1">
      <alignment horizontal="left" vertical="top" shrinkToFit="1"/>
    </xf>
    <xf numFmtId="3" fontId="34" fillId="0" borderId="26" xfId="0" applyNumberFormat="1" applyFont="1" applyBorder="1" applyAlignment="1">
      <alignment horizontal="left" vertical="top" shrinkToFit="1"/>
    </xf>
    <xf numFmtId="0" fontId="33" fillId="0" borderId="29" xfId="0" applyFont="1" applyBorder="1" applyAlignment="1">
      <alignment horizontal="left" vertical="top" wrapText="1"/>
    </xf>
    <xf numFmtId="3" fontId="34" fillId="0" borderId="29" xfId="0" applyNumberFormat="1" applyFont="1" applyBorder="1" applyAlignment="1">
      <alignment horizontal="left" vertical="top" shrinkToFit="1"/>
    </xf>
    <xf numFmtId="0" fontId="33" fillId="0" borderId="30" xfId="0" applyFont="1" applyBorder="1" applyAlignment="1">
      <alignment horizontal="left" vertical="top" wrapText="1"/>
    </xf>
    <xf numFmtId="3" fontId="34" fillId="0" borderId="31" xfId="0" applyNumberFormat="1" applyFont="1" applyBorder="1" applyAlignment="1">
      <alignment horizontal="left" vertical="top" shrinkToFit="1"/>
    </xf>
    <xf numFmtId="1" fontId="34" fillId="0" borderId="29" xfId="0" applyNumberFormat="1" applyFont="1" applyBorder="1" applyAlignment="1">
      <alignment horizontal="left" vertical="top" shrinkToFit="1"/>
    </xf>
    <xf numFmtId="0" fontId="33" fillId="0" borderId="29" xfId="0" applyFont="1" applyBorder="1" applyAlignment="1">
      <alignment horizontal="left" vertical="top" wrapText="1" indent="1"/>
    </xf>
    <xf numFmtId="3" fontId="0" fillId="0" borderId="0" xfId="0" applyNumberFormat="1" applyAlignment="1">
      <alignment horizontal="left" vertical="top"/>
    </xf>
    <xf numFmtId="165" fontId="0" fillId="0" borderId="0" xfId="0" applyNumberFormat="1" applyAlignment="1">
      <alignment horizontal="left" vertical="top"/>
    </xf>
    <xf numFmtId="0" fontId="36" fillId="4" borderId="25" xfId="0" applyFont="1" applyFill="1" applyBorder="1" applyAlignment="1">
      <alignment horizontal="center" vertical="center" wrapText="1"/>
    </xf>
    <xf numFmtId="0" fontId="36" fillId="4" borderId="25" xfId="0" applyFont="1" applyFill="1" applyBorder="1" applyAlignment="1">
      <alignment horizontal="left" vertical="center" wrapText="1"/>
    </xf>
    <xf numFmtId="0" fontId="36" fillId="4" borderId="25" xfId="0" applyFont="1" applyFill="1" applyBorder="1" applyAlignment="1">
      <alignment horizontal="left" vertical="center" wrapText="1" indent="1"/>
    </xf>
    <xf numFmtId="0" fontId="36" fillId="4" borderId="25" xfId="0" applyFont="1" applyFill="1" applyBorder="1" applyAlignment="1">
      <alignment horizontal="right" vertical="center" wrapText="1"/>
    </xf>
    <xf numFmtId="0" fontId="35" fillId="0" borderId="25" xfId="0" applyFont="1" applyBorder="1" applyAlignment="1">
      <alignment horizontal="left" vertical="center" wrapText="1"/>
    </xf>
    <xf numFmtId="0" fontId="35" fillId="0" borderId="25" xfId="0" applyFont="1" applyBorder="1" applyAlignment="1">
      <alignment horizontal="right" vertical="center"/>
    </xf>
    <xf numFmtId="0" fontId="35" fillId="0" borderId="25" xfId="0" applyFont="1" applyBorder="1" applyAlignment="1">
      <alignment horizontal="left" vertical="center"/>
    </xf>
    <xf numFmtId="0" fontId="35" fillId="0" borderId="25" xfId="0" applyFont="1" applyBorder="1" applyAlignment="1">
      <alignment horizontal="right" vertical="center" wrapText="1"/>
    </xf>
    <xf numFmtId="170" fontId="35" fillId="0" borderId="25" xfId="1" applyNumberFormat="1" applyFont="1" applyFill="1" applyBorder="1" applyAlignment="1">
      <alignment horizontal="right" vertical="center"/>
    </xf>
    <xf numFmtId="170" fontId="37" fillId="0" borderId="0" xfId="0" applyNumberFormat="1" applyFont="1" applyAlignment="1">
      <alignment horizontal="left" vertical="top"/>
    </xf>
    <xf numFmtId="0" fontId="35" fillId="5" borderId="25" xfId="0" applyFont="1" applyFill="1" applyBorder="1" applyAlignment="1">
      <alignment horizontal="left" vertical="center" wrapText="1"/>
    </xf>
    <xf numFmtId="0" fontId="35" fillId="5" borderId="25" xfId="0" applyFont="1" applyFill="1" applyBorder="1" applyAlignment="1">
      <alignment horizontal="right" vertical="center" wrapText="1"/>
    </xf>
    <xf numFmtId="170" fontId="35" fillId="5" borderId="25" xfId="1" applyNumberFormat="1" applyFont="1" applyFill="1" applyBorder="1" applyAlignment="1">
      <alignment horizontal="right" vertical="center"/>
    </xf>
    <xf numFmtId="0" fontId="39" fillId="0" borderId="25" xfId="0" applyFont="1" applyBorder="1" applyAlignment="1">
      <alignment horizontal="center" vertical="center"/>
    </xf>
    <xf numFmtId="0" fontId="40" fillId="0" borderId="25" xfId="0" applyFont="1" applyBorder="1" applyAlignment="1">
      <alignment horizontal="center" vertical="center"/>
    </xf>
    <xf numFmtId="0" fontId="40" fillId="5" borderId="25" xfId="0" applyFont="1" applyFill="1" applyBorder="1" applyAlignment="1">
      <alignment horizontal="center" vertical="center"/>
    </xf>
    <xf numFmtId="0" fontId="40" fillId="0" borderId="25" xfId="0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40" fillId="6" borderId="25" xfId="0" applyFont="1" applyFill="1" applyBorder="1" applyAlignment="1">
      <alignment horizontal="center" vertical="center" wrapText="1"/>
    </xf>
    <xf numFmtId="164" fontId="0" fillId="0" borderId="0" xfId="2" applyFont="1" applyFill="1" applyBorder="1" applyAlignment="1">
      <alignment vertical="top" wrapText="1"/>
    </xf>
    <xf numFmtId="164" fontId="0" fillId="0" borderId="0" xfId="0" applyNumberFormat="1" applyAlignment="1">
      <alignment horizontal="left" vertical="top" wrapText="1"/>
    </xf>
    <xf numFmtId="0" fontId="35" fillId="0" borderId="0" xfId="0" applyFont="1" applyAlignment="1">
      <alignment horizontal="right" vertical="center" wrapText="1"/>
    </xf>
    <xf numFmtId="170" fontId="35" fillId="0" borderId="0" xfId="1" applyNumberFormat="1" applyFont="1" applyFill="1" applyBorder="1" applyAlignment="1">
      <alignment vertical="center"/>
    </xf>
    <xf numFmtId="164" fontId="35" fillId="0" borderId="0" xfId="2" applyFont="1" applyFill="1" applyBorder="1" applyAlignment="1">
      <alignment vertical="center" wrapText="1"/>
    </xf>
    <xf numFmtId="0" fontId="35" fillId="0" borderId="0" xfId="0" applyFont="1" applyAlignment="1">
      <alignment horizontal="left" vertical="center" wrapText="1"/>
    </xf>
    <xf numFmtId="170" fontId="35" fillId="0" borderId="25" xfId="1" applyNumberFormat="1" applyFont="1" applyFill="1" applyBorder="1" applyAlignment="1">
      <alignment vertical="center"/>
    </xf>
    <xf numFmtId="0" fontId="27" fillId="8" borderId="25" xfId="0" applyFont="1" applyFill="1" applyBorder="1" applyAlignment="1">
      <alignment horizontal="center" vertical="center" wrapText="1"/>
    </xf>
    <xf numFmtId="0" fontId="27" fillId="8" borderId="25" xfId="0" applyFont="1" applyFill="1" applyBorder="1" applyAlignment="1">
      <alignment horizontal="center" vertical="center"/>
    </xf>
    <xf numFmtId="0" fontId="40" fillId="8" borderId="25" xfId="0" applyFont="1" applyFill="1" applyBorder="1" applyAlignment="1">
      <alignment horizontal="center" vertical="center" wrapText="1"/>
    </xf>
    <xf numFmtId="1" fontId="0" fillId="0" borderId="25" xfId="2" applyNumberFormat="1" applyFont="1" applyFill="1" applyBorder="1" applyAlignment="1">
      <alignment vertical="top" wrapText="1"/>
    </xf>
    <xf numFmtId="1" fontId="35" fillId="0" borderId="25" xfId="0" applyNumberFormat="1" applyFont="1" applyBorder="1" applyAlignment="1">
      <alignment horizontal="right" vertical="center" wrapText="1"/>
    </xf>
    <xf numFmtId="0" fontId="27" fillId="0" borderId="25" xfId="0" applyFont="1" applyBorder="1" applyAlignment="1">
      <alignment horizontal="left" vertical="top" wrapText="1"/>
    </xf>
    <xf numFmtId="14" fontId="0" fillId="0" borderId="25" xfId="0" applyNumberFormat="1" applyBorder="1" applyAlignment="1">
      <alignment vertical="top" wrapText="1"/>
    </xf>
    <xf numFmtId="164" fontId="35" fillId="0" borderId="25" xfId="2" applyFont="1" applyFill="1" applyBorder="1" applyAlignment="1">
      <alignment vertical="center" wrapText="1"/>
    </xf>
    <xf numFmtId="0" fontId="0" fillId="0" borderId="25" xfId="0" applyBorder="1" applyAlignment="1">
      <alignment vertical="top" wrapText="1"/>
    </xf>
    <xf numFmtId="0" fontId="0" fillId="0" borderId="25" xfId="0" applyBorder="1" applyAlignment="1">
      <alignment vertical="center" wrapText="1"/>
    </xf>
    <xf numFmtId="14" fontId="0" fillId="0" borderId="25" xfId="0" applyNumberFormat="1" applyBorder="1" applyAlignment="1">
      <alignment vertical="center" wrapText="1"/>
    </xf>
    <xf numFmtId="0" fontId="0" fillId="0" borderId="16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9" fillId="0" borderId="20" xfId="0" applyFont="1" applyBorder="1" applyAlignment="1">
      <alignment horizontal="right" vertical="top" wrapText="1"/>
    </xf>
    <xf numFmtId="0" fontId="9" fillId="0" borderId="22" xfId="0" applyFont="1" applyBorder="1" applyAlignment="1">
      <alignment horizontal="right" vertical="top" wrapText="1"/>
    </xf>
    <xf numFmtId="0" fontId="9" fillId="0" borderId="21" xfId="0" applyFont="1" applyBorder="1" applyAlignment="1">
      <alignment horizontal="right" vertical="top" wrapText="1"/>
    </xf>
    <xf numFmtId="0" fontId="0" fillId="0" borderId="23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9" fillId="0" borderId="23" xfId="0" applyFont="1" applyBorder="1" applyAlignment="1">
      <alignment horizontal="right" vertical="top" wrapText="1"/>
    </xf>
    <xf numFmtId="0" fontId="9" fillId="0" borderId="9" xfId="0" applyFont="1" applyBorder="1" applyAlignment="1">
      <alignment horizontal="right" vertical="top" wrapText="1"/>
    </xf>
    <xf numFmtId="0" fontId="9" fillId="0" borderId="24" xfId="0" applyFont="1" applyBorder="1" applyAlignment="1">
      <alignment horizontal="right" vertical="top" wrapText="1"/>
    </xf>
    <xf numFmtId="0" fontId="0" fillId="0" borderId="23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14" fillId="0" borderId="23" xfId="0" applyFont="1" applyBorder="1" applyAlignment="1">
      <alignment horizontal="left" vertical="top" wrapText="1"/>
    </xf>
    <xf numFmtId="0" fontId="14" fillId="0" borderId="9" xfId="0" applyFont="1" applyBorder="1" applyAlignment="1">
      <alignment horizontal="left" vertical="top" wrapText="1"/>
    </xf>
    <xf numFmtId="0" fontId="14" fillId="0" borderId="24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 indent="4"/>
    </xf>
    <xf numFmtId="0" fontId="2" fillId="0" borderId="0" xfId="0" applyFont="1" applyAlignment="1">
      <alignment horizontal="left" vertical="top" wrapText="1" indent="12"/>
    </xf>
    <xf numFmtId="0" fontId="3" fillId="0" borderId="1" xfId="0" applyFont="1" applyBorder="1" applyAlignment="1">
      <alignment horizontal="left" vertical="top" wrapText="1" indent="18"/>
    </xf>
    <xf numFmtId="0" fontId="5" fillId="0" borderId="4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0" fillId="0" borderId="9" xfId="0" applyBorder="1" applyAlignment="1">
      <alignment horizontal="left" wrapText="1"/>
    </xf>
    <xf numFmtId="0" fontId="9" fillId="2" borderId="12" xfId="0" applyFont="1" applyFill="1" applyBorder="1" applyAlignment="1">
      <alignment horizontal="center" vertical="top" wrapText="1"/>
    </xf>
    <xf numFmtId="0" fontId="9" fillId="2" borderId="13" xfId="0" applyFont="1" applyFill="1" applyBorder="1" applyAlignment="1">
      <alignment horizontal="center" vertical="top" wrapText="1"/>
    </xf>
    <xf numFmtId="0" fontId="9" fillId="0" borderId="20" xfId="0" applyFont="1" applyBorder="1" applyAlignment="1">
      <alignment horizontal="left" vertical="top" wrapText="1"/>
    </xf>
    <xf numFmtId="0" fontId="9" fillId="0" borderId="21" xfId="0" applyFont="1" applyBorder="1" applyAlignment="1">
      <alignment horizontal="left" vertical="top" wrapText="1"/>
    </xf>
    <xf numFmtId="0" fontId="0" fillId="0" borderId="23" xfId="0" applyBorder="1" applyAlignment="1">
      <alignment horizontal="left" vertical="top" wrapText="1" indent="2"/>
    </xf>
    <xf numFmtId="0" fontId="0" fillId="0" borderId="24" xfId="0" applyBorder="1" applyAlignment="1">
      <alignment horizontal="left" vertical="top" wrapText="1" indent="2"/>
    </xf>
    <xf numFmtId="0" fontId="11" fillId="0" borderId="23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1" fillId="0" borderId="24" xfId="0" applyFont="1" applyBorder="1" applyAlignment="1">
      <alignment horizontal="left" vertical="top" wrapText="1"/>
    </xf>
    <xf numFmtId="0" fontId="0" fillId="0" borderId="23" xfId="0" applyBorder="1" applyAlignment="1">
      <alignment horizontal="center" vertical="top" wrapText="1"/>
    </xf>
    <xf numFmtId="0" fontId="0" fillId="0" borderId="24" xfId="0" applyBorder="1" applyAlignment="1">
      <alignment horizontal="center" vertical="top" wrapText="1"/>
    </xf>
    <xf numFmtId="0" fontId="9" fillId="0" borderId="23" xfId="0" applyFont="1" applyBorder="1" applyAlignment="1">
      <alignment horizontal="right" vertical="center" wrapText="1"/>
    </xf>
    <xf numFmtId="0" fontId="9" fillId="0" borderId="9" xfId="0" applyFont="1" applyBorder="1" applyAlignment="1">
      <alignment horizontal="right" vertical="center" wrapText="1"/>
    </xf>
    <xf numFmtId="0" fontId="9" fillId="0" borderId="24" xfId="0" applyFont="1" applyBorder="1" applyAlignment="1">
      <alignment horizontal="right" vertical="center" wrapText="1"/>
    </xf>
    <xf numFmtId="0" fontId="28" fillId="0" borderId="25" xfId="0" applyFont="1" applyBorder="1" applyAlignment="1">
      <alignment horizontal="center" vertical="top" wrapText="1"/>
    </xf>
    <xf numFmtId="0" fontId="28" fillId="0" borderId="25" xfId="0" applyFont="1" applyBorder="1" applyAlignment="1">
      <alignment vertical="top" wrapText="1"/>
    </xf>
    <xf numFmtId="0" fontId="40" fillId="0" borderId="0" xfId="0" applyFont="1" applyAlignment="1">
      <alignment horizontal="center" vertical="center" wrapText="1"/>
    </xf>
    <xf numFmtId="0" fontId="40" fillId="7" borderId="34" xfId="0" applyFont="1" applyFill="1" applyBorder="1" applyAlignment="1">
      <alignment horizontal="center" vertical="center" wrapText="1"/>
    </xf>
    <xf numFmtId="0" fontId="40" fillId="7" borderId="33" xfId="0" applyFont="1" applyFill="1" applyBorder="1" applyAlignment="1">
      <alignment horizontal="center" vertical="top" wrapText="1"/>
    </xf>
    <xf numFmtId="0" fontId="40" fillId="7" borderId="32" xfId="0" applyFont="1" applyFill="1" applyBorder="1" applyAlignment="1">
      <alignment horizontal="center" vertical="top" wrapText="1"/>
    </xf>
    <xf numFmtId="0" fontId="40" fillId="0" borderId="25" xfId="0" applyFont="1" applyBorder="1" applyAlignment="1">
      <alignment horizontal="center" vertical="center" wrapText="1"/>
    </xf>
  </cellXfs>
  <cellStyles count="3">
    <cellStyle name="Moneda" xfId="1" builtinId="4"/>
    <cellStyle name="Moneda [0]" xfId="2" builtinId="7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3809</xdr:colOff>
      <xdr:row>0</xdr:row>
      <xdr:rowOff>0</xdr:rowOff>
    </xdr:from>
    <xdr:ext cx="1026604" cy="709879"/>
    <xdr:pic>
      <xdr:nvPicPr>
        <xdr:cNvPr id="2" name="image1.j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26604" cy="709879"/>
        </a:xfrm>
        <a:prstGeom prst="rect">
          <a:avLst/>
        </a:prstGeom>
      </xdr:spPr>
    </xdr:pic>
    <xdr:clientData/>
  </xdr:oneCellAnchor>
  <xdr:oneCellAnchor>
    <xdr:from>
      <xdr:col>5</xdr:col>
      <xdr:colOff>534161</xdr:colOff>
      <xdr:row>43</xdr:row>
      <xdr:rowOff>27385</xdr:rowOff>
    </xdr:from>
    <xdr:ext cx="1189990" cy="745413"/>
    <xdr:pic>
      <xdr:nvPicPr>
        <xdr:cNvPr id="3" name="image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89990" cy="745413"/>
        </a:xfrm>
        <a:prstGeom prst="rect">
          <a:avLst/>
        </a:prstGeom>
      </xdr:spPr>
    </xdr:pic>
    <xdr:clientData/>
  </xdr:oneCellAnchor>
  <xdr:oneCellAnchor>
    <xdr:from>
      <xdr:col>5</xdr:col>
      <xdr:colOff>592709</xdr:colOff>
      <xdr:row>86</xdr:row>
      <xdr:rowOff>44656</xdr:rowOff>
    </xdr:from>
    <xdr:ext cx="1131443" cy="725855"/>
    <xdr:pic>
      <xdr:nvPicPr>
        <xdr:cNvPr id="4" name="image3.jpe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31443" cy="72585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8659</xdr:colOff>
      <xdr:row>0</xdr:row>
      <xdr:rowOff>0</xdr:rowOff>
    </xdr:from>
    <xdr:to>
      <xdr:col>1</xdr:col>
      <xdr:colOff>1428749</xdr:colOff>
      <xdr:row>0</xdr:row>
      <xdr:rowOff>675409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59" y="0"/>
          <a:ext cx="2485158" cy="675409"/>
        </a:xfrm>
        <a:prstGeom prst="rect">
          <a:avLst/>
        </a:prstGeom>
      </xdr:spPr>
    </xdr:pic>
    <xdr:clientData/>
  </xdr:twoCellAnchor>
  <xdr:twoCellAnchor editAs="oneCell">
    <xdr:from>
      <xdr:col>7</xdr:col>
      <xdr:colOff>897082</xdr:colOff>
      <xdr:row>0</xdr:row>
      <xdr:rowOff>8659</xdr:rowOff>
    </xdr:from>
    <xdr:to>
      <xdr:col>9</xdr:col>
      <xdr:colOff>1061604</xdr:colOff>
      <xdr:row>0</xdr:row>
      <xdr:rowOff>684068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41082" y="8659"/>
          <a:ext cx="2485158" cy="6754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9"/>
  <sheetViews>
    <sheetView zoomScale="110" zoomScaleNormal="110" workbookViewId="0">
      <selection activeCell="B111" sqref="B111:C111"/>
    </sheetView>
  </sheetViews>
  <sheetFormatPr defaultColWidth="9.33203125" defaultRowHeight="12.75"/>
  <cols>
    <col min="1" max="1" width="6.83203125" customWidth="1"/>
    <col min="2" max="2" width="10.83203125" customWidth="1"/>
    <col min="3" max="3" width="31.5" customWidth="1"/>
    <col min="4" max="4" width="12" customWidth="1"/>
    <col min="5" max="5" width="11.5" customWidth="1"/>
    <col min="6" max="6" width="11.1640625" customWidth="1"/>
    <col min="7" max="7" width="20.5" customWidth="1"/>
  </cols>
  <sheetData>
    <row r="1" spans="1:7" ht="24" customHeight="1">
      <c r="A1" s="111" t="s">
        <v>0</v>
      </c>
      <c r="B1" s="111"/>
      <c r="C1" s="111"/>
      <c r="D1" s="111"/>
      <c r="E1" s="111"/>
      <c r="F1" s="111"/>
      <c r="G1" s="111"/>
    </row>
    <row r="2" spans="1:7" ht="22.5" customHeight="1">
      <c r="A2" s="112" t="s">
        <v>1</v>
      </c>
      <c r="B2" s="112"/>
      <c r="C2" s="112"/>
      <c r="D2" s="112"/>
      <c r="E2" s="112"/>
      <c r="F2" s="112"/>
      <c r="G2" s="112"/>
    </row>
    <row r="3" spans="1:7" ht="29.45" customHeight="1">
      <c r="A3" s="113" t="s">
        <v>2</v>
      </c>
      <c r="B3" s="113"/>
      <c r="C3" s="113"/>
      <c r="D3" s="113"/>
      <c r="E3" s="113"/>
      <c r="F3" s="113"/>
      <c r="G3" s="113"/>
    </row>
    <row r="4" spans="1:7" ht="18.95" customHeight="1">
      <c r="A4" s="1" t="s">
        <v>3</v>
      </c>
      <c r="B4" s="114" t="s">
        <v>4</v>
      </c>
      <c r="C4" s="115"/>
      <c r="D4" s="2" t="s">
        <v>5</v>
      </c>
      <c r="E4" s="114" t="s">
        <v>6</v>
      </c>
      <c r="F4" s="114"/>
      <c r="G4" s="3"/>
    </row>
    <row r="5" spans="1:7" ht="17.25" customHeight="1">
      <c r="A5" s="4" t="s">
        <v>7</v>
      </c>
      <c r="B5" s="116" t="s">
        <v>8</v>
      </c>
      <c r="C5" s="117"/>
      <c r="D5" s="6" t="s">
        <v>9</v>
      </c>
      <c r="E5" s="116" t="s">
        <v>10</v>
      </c>
      <c r="F5" s="116"/>
      <c r="G5" s="117"/>
    </row>
    <row r="6" spans="1:7" ht="15.75" customHeight="1">
      <c r="A6" s="7" t="s">
        <v>11</v>
      </c>
      <c r="B6" s="5" t="s">
        <v>12</v>
      </c>
      <c r="C6" s="8"/>
      <c r="D6" s="9"/>
      <c r="E6" s="10"/>
      <c r="F6" s="10"/>
      <c r="G6" s="8"/>
    </row>
    <row r="7" spans="1:7" ht="14.25" customHeight="1">
      <c r="A7" s="11" t="s">
        <v>13</v>
      </c>
      <c r="B7" s="12"/>
      <c r="C7" s="13"/>
      <c r="D7" s="14" t="s">
        <v>14</v>
      </c>
      <c r="E7" s="15">
        <v>3128000000</v>
      </c>
      <c r="F7" s="12"/>
      <c r="G7" s="13"/>
    </row>
    <row r="8" spans="1:7" ht="10.5" customHeight="1">
      <c r="A8" s="118"/>
      <c r="B8" s="118"/>
      <c r="C8" s="118"/>
      <c r="D8" s="118"/>
      <c r="E8" s="118"/>
      <c r="F8" s="118"/>
      <c r="G8" s="118"/>
    </row>
    <row r="9" spans="1:7" ht="14.25" customHeight="1">
      <c r="A9" s="16" t="s">
        <v>15</v>
      </c>
      <c r="B9" s="119" t="s">
        <v>16</v>
      </c>
      <c r="C9" s="120"/>
      <c r="D9" s="18" t="s">
        <v>17</v>
      </c>
      <c r="E9" s="18" t="s">
        <v>18</v>
      </c>
      <c r="F9" s="19" t="s">
        <v>19</v>
      </c>
      <c r="G9" s="20" t="s">
        <v>20</v>
      </c>
    </row>
    <row r="10" spans="1:7" ht="14.25" customHeight="1">
      <c r="A10" s="21">
        <v>1</v>
      </c>
      <c r="B10" s="109" t="s">
        <v>21</v>
      </c>
      <c r="C10" s="110"/>
      <c r="D10" s="22" t="s">
        <v>22</v>
      </c>
      <c r="E10" s="23">
        <v>150</v>
      </c>
      <c r="F10" s="24">
        <v>770</v>
      </c>
      <c r="G10" s="25">
        <v>115500</v>
      </c>
    </row>
    <row r="11" spans="1:7" ht="14.25" customHeight="1">
      <c r="A11" s="21">
        <v>2</v>
      </c>
      <c r="B11" s="109" t="s">
        <v>23</v>
      </c>
      <c r="C11" s="110"/>
      <c r="D11" s="22" t="s">
        <v>22</v>
      </c>
      <c r="E11" s="23">
        <v>100</v>
      </c>
      <c r="F11" s="24">
        <v>650</v>
      </c>
      <c r="G11" s="25">
        <v>65000</v>
      </c>
    </row>
    <row r="12" spans="1:7" ht="14.25" customHeight="1">
      <c r="A12" s="21">
        <v>3</v>
      </c>
      <c r="B12" s="109" t="s">
        <v>24</v>
      </c>
      <c r="C12" s="110"/>
      <c r="D12" s="22" t="s">
        <v>22</v>
      </c>
      <c r="E12" s="23">
        <v>90</v>
      </c>
      <c r="F12" s="26">
        <v>1416</v>
      </c>
      <c r="G12" s="25">
        <v>127440</v>
      </c>
    </row>
    <row r="13" spans="1:7" ht="14.25" customHeight="1">
      <c r="A13" s="21">
        <v>4</v>
      </c>
      <c r="B13" s="109" t="s">
        <v>25</v>
      </c>
      <c r="C13" s="110"/>
      <c r="D13" s="22" t="s">
        <v>22</v>
      </c>
      <c r="E13" s="23">
        <v>50</v>
      </c>
      <c r="F13" s="26">
        <v>2520</v>
      </c>
      <c r="G13" s="25">
        <v>126000</v>
      </c>
    </row>
    <row r="14" spans="1:7" ht="14.25" customHeight="1">
      <c r="A14" s="21">
        <v>5</v>
      </c>
      <c r="B14" s="109" t="s">
        <v>26</v>
      </c>
      <c r="C14" s="110"/>
      <c r="D14" s="22" t="s">
        <v>22</v>
      </c>
      <c r="E14" s="23">
        <v>30</v>
      </c>
      <c r="F14" s="26">
        <v>1320</v>
      </c>
      <c r="G14" s="25">
        <v>39600</v>
      </c>
    </row>
    <row r="15" spans="1:7" ht="14.25" customHeight="1">
      <c r="A15" s="21">
        <v>6</v>
      </c>
      <c r="B15" s="109" t="s">
        <v>27</v>
      </c>
      <c r="C15" s="110"/>
      <c r="D15" s="22" t="s">
        <v>22</v>
      </c>
      <c r="E15" s="23">
        <v>25</v>
      </c>
      <c r="F15" s="26">
        <v>1920</v>
      </c>
      <c r="G15" s="25">
        <v>48000</v>
      </c>
    </row>
    <row r="16" spans="1:7" ht="14.25" customHeight="1">
      <c r="A16" s="21">
        <v>7</v>
      </c>
      <c r="B16" s="109" t="s">
        <v>28</v>
      </c>
      <c r="C16" s="110"/>
      <c r="D16" s="22" t="s">
        <v>22</v>
      </c>
      <c r="E16" s="23">
        <v>50</v>
      </c>
      <c r="F16" s="24">
        <v>700</v>
      </c>
      <c r="G16" s="25">
        <v>35000</v>
      </c>
    </row>
    <row r="17" spans="1:7" ht="14.25" customHeight="1">
      <c r="A17" s="21">
        <v>8</v>
      </c>
      <c r="B17" s="109" t="s">
        <v>29</v>
      </c>
      <c r="C17" s="110"/>
      <c r="D17" s="22" t="s">
        <v>22</v>
      </c>
      <c r="E17" s="23">
        <v>50</v>
      </c>
      <c r="F17" s="24">
        <v>800</v>
      </c>
      <c r="G17" s="25">
        <v>40000</v>
      </c>
    </row>
    <row r="18" spans="1:7" ht="14.25" customHeight="1">
      <c r="A18" s="21">
        <v>9</v>
      </c>
      <c r="B18" s="109" t="s">
        <v>30</v>
      </c>
      <c r="C18" s="110"/>
      <c r="D18" s="22" t="s">
        <v>22</v>
      </c>
      <c r="E18" s="23">
        <v>10</v>
      </c>
      <c r="F18" s="24">
        <v>700</v>
      </c>
      <c r="G18" s="25">
        <v>7000</v>
      </c>
    </row>
    <row r="19" spans="1:7" ht="14.25" customHeight="1">
      <c r="A19" s="21">
        <v>10</v>
      </c>
      <c r="B19" s="109" t="s">
        <v>31</v>
      </c>
      <c r="C19" s="110"/>
      <c r="D19" s="22" t="s">
        <v>22</v>
      </c>
      <c r="E19" s="23">
        <v>15</v>
      </c>
      <c r="F19" s="24">
        <v>960</v>
      </c>
      <c r="G19" s="25">
        <v>14400</v>
      </c>
    </row>
    <row r="20" spans="1:7" ht="14.25" customHeight="1">
      <c r="A20" s="21">
        <v>11</v>
      </c>
      <c r="B20" s="109" t="s">
        <v>32</v>
      </c>
      <c r="C20" s="110"/>
      <c r="D20" s="22" t="s">
        <v>22</v>
      </c>
      <c r="E20" s="23">
        <v>120</v>
      </c>
      <c r="F20" s="26">
        <v>2000</v>
      </c>
      <c r="G20" s="25">
        <v>240000</v>
      </c>
    </row>
    <row r="21" spans="1:7" ht="14.25" customHeight="1">
      <c r="A21" s="21">
        <v>12</v>
      </c>
      <c r="B21" s="109" t="s">
        <v>33</v>
      </c>
      <c r="C21" s="110"/>
      <c r="D21" s="22" t="s">
        <v>22</v>
      </c>
      <c r="E21" s="23">
        <v>25</v>
      </c>
      <c r="F21" s="26">
        <v>1450</v>
      </c>
      <c r="G21" s="25">
        <v>36250</v>
      </c>
    </row>
    <row r="22" spans="1:7" ht="14.25" customHeight="1">
      <c r="A22" s="21">
        <v>13</v>
      </c>
      <c r="B22" s="109" t="s">
        <v>34</v>
      </c>
      <c r="C22" s="110"/>
      <c r="D22" s="22" t="s">
        <v>22</v>
      </c>
      <c r="E22" s="23">
        <v>10</v>
      </c>
      <c r="F22" s="26">
        <v>2470</v>
      </c>
      <c r="G22" s="25">
        <v>24700</v>
      </c>
    </row>
    <row r="23" spans="1:7" ht="14.25" customHeight="1">
      <c r="A23" s="21">
        <v>14</v>
      </c>
      <c r="B23" s="109" t="s">
        <v>35</v>
      </c>
      <c r="C23" s="110"/>
      <c r="D23" s="22" t="s">
        <v>36</v>
      </c>
      <c r="E23" s="23">
        <v>30</v>
      </c>
      <c r="F23" s="26">
        <v>3600</v>
      </c>
      <c r="G23" s="25">
        <v>108000</v>
      </c>
    </row>
    <row r="24" spans="1:7" ht="14.25" customHeight="1">
      <c r="A24" s="21">
        <v>15</v>
      </c>
      <c r="B24" s="109" t="s">
        <v>37</v>
      </c>
      <c r="C24" s="110"/>
      <c r="D24" s="22" t="s">
        <v>36</v>
      </c>
      <c r="E24" s="23">
        <v>20</v>
      </c>
      <c r="F24" s="26">
        <v>3480</v>
      </c>
      <c r="G24" s="25">
        <v>69600</v>
      </c>
    </row>
    <row r="25" spans="1:7" ht="14.25" customHeight="1">
      <c r="A25" s="21">
        <v>16</v>
      </c>
      <c r="B25" s="109" t="s">
        <v>38</v>
      </c>
      <c r="C25" s="110"/>
      <c r="D25" s="22" t="s">
        <v>36</v>
      </c>
      <c r="E25" s="23">
        <v>20</v>
      </c>
      <c r="F25" s="26">
        <v>3480</v>
      </c>
      <c r="G25" s="25">
        <v>69600</v>
      </c>
    </row>
    <row r="26" spans="1:7" ht="14.25" customHeight="1">
      <c r="A26" s="21">
        <v>17</v>
      </c>
      <c r="B26" s="109" t="s">
        <v>39</v>
      </c>
      <c r="C26" s="110"/>
      <c r="D26" s="22" t="s">
        <v>36</v>
      </c>
      <c r="E26" s="23">
        <v>10</v>
      </c>
      <c r="F26" s="26">
        <v>4080</v>
      </c>
      <c r="G26" s="25">
        <v>40800</v>
      </c>
    </row>
    <row r="27" spans="1:7" ht="14.25" customHeight="1">
      <c r="A27" s="21">
        <v>18</v>
      </c>
      <c r="B27" s="109" t="s">
        <v>40</v>
      </c>
      <c r="C27" s="110"/>
      <c r="D27" s="22" t="s">
        <v>36</v>
      </c>
      <c r="E27" s="23">
        <v>25</v>
      </c>
      <c r="F27" s="26">
        <v>1700</v>
      </c>
      <c r="G27" s="25">
        <v>42500</v>
      </c>
    </row>
    <row r="28" spans="1:7" ht="14.25" customHeight="1">
      <c r="A28" s="21">
        <v>19</v>
      </c>
      <c r="B28" s="109" t="s">
        <v>41</v>
      </c>
      <c r="C28" s="110"/>
      <c r="D28" s="22" t="s">
        <v>36</v>
      </c>
      <c r="E28" s="23">
        <v>50</v>
      </c>
      <c r="F28" s="26">
        <v>1200</v>
      </c>
      <c r="G28" s="25">
        <v>60000</v>
      </c>
    </row>
    <row r="29" spans="1:7" ht="14.25" customHeight="1">
      <c r="A29" s="21">
        <v>20</v>
      </c>
      <c r="B29" s="109" t="s">
        <v>42</v>
      </c>
      <c r="C29" s="110"/>
      <c r="D29" s="22" t="s">
        <v>36</v>
      </c>
      <c r="E29" s="23">
        <v>60</v>
      </c>
      <c r="F29" s="26">
        <v>2040</v>
      </c>
      <c r="G29" s="25">
        <v>122400</v>
      </c>
    </row>
    <row r="30" spans="1:7" ht="14.25" customHeight="1">
      <c r="A30" s="21">
        <v>21</v>
      </c>
      <c r="B30" s="109" t="s">
        <v>43</v>
      </c>
      <c r="C30" s="110"/>
      <c r="D30" s="22" t="s">
        <v>36</v>
      </c>
      <c r="E30" s="23">
        <v>20</v>
      </c>
      <c r="F30" s="26">
        <v>3720</v>
      </c>
      <c r="G30" s="25">
        <v>74400</v>
      </c>
    </row>
    <row r="31" spans="1:7" ht="14.25" customHeight="1">
      <c r="A31" s="21">
        <v>22</v>
      </c>
      <c r="B31" s="109" t="s">
        <v>44</v>
      </c>
      <c r="C31" s="110"/>
      <c r="D31" s="22" t="s">
        <v>36</v>
      </c>
      <c r="E31" s="23">
        <v>10</v>
      </c>
      <c r="F31" s="26">
        <v>1320</v>
      </c>
      <c r="G31" s="25">
        <v>13200</v>
      </c>
    </row>
    <row r="32" spans="1:7" ht="14.25" customHeight="1">
      <c r="A32" s="21">
        <v>23</v>
      </c>
      <c r="B32" s="109" t="s">
        <v>45</v>
      </c>
      <c r="C32" s="110"/>
      <c r="D32" s="22" t="s">
        <v>36</v>
      </c>
      <c r="E32" s="23">
        <v>20</v>
      </c>
      <c r="F32" s="26">
        <v>2040</v>
      </c>
      <c r="G32" s="25">
        <v>40800</v>
      </c>
    </row>
    <row r="33" spans="1:7" ht="14.25" customHeight="1">
      <c r="A33" s="21">
        <v>24</v>
      </c>
      <c r="B33" s="109" t="s">
        <v>46</v>
      </c>
      <c r="C33" s="110"/>
      <c r="D33" s="22" t="s">
        <v>36</v>
      </c>
      <c r="E33" s="23">
        <v>50</v>
      </c>
      <c r="F33" s="26">
        <v>2150</v>
      </c>
      <c r="G33" s="25">
        <v>107500</v>
      </c>
    </row>
    <row r="34" spans="1:7" ht="14.25" customHeight="1">
      <c r="A34" s="21">
        <v>25</v>
      </c>
      <c r="B34" s="109" t="s">
        <v>47</v>
      </c>
      <c r="C34" s="110"/>
      <c r="D34" s="22" t="s">
        <v>36</v>
      </c>
      <c r="E34" s="23">
        <v>60</v>
      </c>
      <c r="F34" s="26">
        <v>1800</v>
      </c>
      <c r="G34" s="25">
        <v>108000</v>
      </c>
    </row>
    <row r="35" spans="1:7" ht="14.25" customHeight="1">
      <c r="A35" s="21">
        <v>26</v>
      </c>
      <c r="B35" s="109" t="s">
        <v>48</v>
      </c>
      <c r="C35" s="110"/>
      <c r="D35" s="22" t="s">
        <v>36</v>
      </c>
      <c r="E35" s="23">
        <v>50</v>
      </c>
      <c r="F35" s="26">
        <v>3500</v>
      </c>
      <c r="G35" s="25">
        <v>175000</v>
      </c>
    </row>
    <row r="36" spans="1:7" ht="14.25" customHeight="1">
      <c r="A36" s="21">
        <v>27</v>
      </c>
      <c r="B36" s="109" t="s">
        <v>49</v>
      </c>
      <c r="C36" s="110"/>
      <c r="D36" s="22" t="s">
        <v>36</v>
      </c>
      <c r="E36" s="23">
        <v>50</v>
      </c>
      <c r="F36" s="26">
        <v>1800</v>
      </c>
      <c r="G36" s="25">
        <v>90000</v>
      </c>
    </row>
    <row r="37" spans="1:7" ht="14.25" customHeight="1">
      <c r="A37" s="21">
        <v>28</v>
      </c>
      <c r="B37" s="109" t="s">
        <v>50</v>
      </c>
      <c r="C37" s="110"/>
      <c r="D37" s="22" t="s">
        <v>36</v>
      </c>
      <c r="E37" s="23">
        <v>60</v>
      </c>
      <c r="F37" s="26">
        <v>3720</v>
      </c>
      <c r="G37" s="25">
        <v>223200</v>
      </c>
    </row>
    <row r="38" spans="1:7" ht="14.25" customHeight="1">
      <c r="A38" s="21">
        <v>29</v>
      </c>
      <c r="B38" s="109" t="s">
        <v>51</v>
      </c>
      <c r="C38" s="110"/>
      <c r="D38" s="22" t="s">
        <v>22</v>
      </c>
      <c r="E38" s="23">
        <v>110</v>
      </c>
      <c r="F38" s="26">
        <v>2220</v>
      </c>
      <c r="G38" s="25">
        <v>244200</v>
      </c>
    </row>
    <row r="39" spans="1:7" ht="14.25" customHeight="1">
      <c r="A39" s="21">
        <v>30</v>
      </c>
      <c r="B39" s="109" t="s">
        <v>52</v>
      </c>
      <c r="C39" s="110"/>
      <c r="D39" s="22" t="s">
        <v>22</v>
      </c>
      <c r="E39" s="23">
        <v>40</v>
      </c>
      <c r="F39" s="26">
        <v>2750</v>
      </c>
      <c r="G39" s="25">
        <v>110000</v>
      </c>
    </row>
    <row r="40" spans="1:7" ht="16.5" customHeight="1">
      <c r="A40" s="121" t="s">
        <v>53</v>
      </c>
      <c r="B40" s="122"/>
      <c r="C40" s="95" t="s">
        <v>54</v>
      </c>
      <c r="D40" s="96"/>
      <c r="E40" s="96"/>
      <c r="F40" s="97"/>
      <c r="G40" s="27"/>
    </row>
    <row r="41" spans="1:7" ht="43.7" customHeight="1">
      <c r="A41" s="128" t="s">
        <v>55</v>
      </c>
      <c r="B41" s="129"/>
      <c r="C41" s="130" t="s">
        <v>56</v>
      </c>
      <c r="D41" s="131"/>
      <c r="E41" s="131"/>
      <c r="F41" s="132"/>
      <c r="G41" s="28">
        <v>0</v>
      </c>
    </row>
    <row r="42" spans="1:7" ht="22.7" customHeight="1">
      <c r="A42" s="125" t="s">
        <v>57</v>
      </c>
      <c r="B42" s="126"/>
      <c r="C42" s="126"/>
      <c r="D42" s="126"/>
      <c r="E42" s="127"/>
      <c r="F42" s="29" t="s">
        <v>58</v>
      </c>
      <c r="G42" s="30">
        <v>0</v>
      </c>
    </row>
    <row r="43" spans="1:7" ht="21.6" customHeight="1">
      <c r="A43" s="106" t="s">
        <v>59</v>
      </c>
      <c r="B43" s="107"/>
      <c r="C43" s="107"/>
      <c r="D43" s="107"/>
      <c r="E43" s="107"/>
      <c r="F43" s="107"/>
      <c r="G43" s="108"/>
    </row>
    <row r="44" spans="1:7" ht="24" customHeight="1">
      <c r="A44" s="111" t="s">
        <v>60</v>
      </c>
      <c r="B44" s="111"/>
      <c r="C44" s="111"/>
      <c r="D44" s="111"/>
      <c r="E44" s="111"/>
      <c r="F44" s="111"/>
      <c r="G44" s="111"/>
    </row>
    <row r="45" spans="1:7" ht="20.45" customHeight="1">
      <c r="A45" s="112" t="s">
        <v>1</v>
      </c>
      <c r="B45" s="112"/>
      <c r="C45" s="112"/>
      <c r="D45" s="112"/>
      <c r="E45" s="112"/>
      <c r="F45" s="112"/>
      <c r="G45" s="112"/>
    </row>
    <row r="46" spans="1:7" ht="27" customHeight="1">
      <c r="A46" s="113" t="s">
        <v>2</v>
      </c>
      <c r="B46" s="113"/>
      <c r="C46" s="113"/>
      <c r="D46" s="113"/>
      <c r="E46" s="113"/>
      <c r="F46" s="113"/>
      <c r="G46" s="113"/>
    </row>
    <row r="47" spans="1:7" ht="14.25" customHeight="1">
      <c r="A47" s="1" t="s">
        <v>3</v>
      </c>
      <c r="B47" s="114" t="s">
        <v>4</v>
      </c>
      <c r="C47" s="115"/>
      <c r="D47" s="2" t="s">
        <v>5</v>
      </c>
      <c r="E47" s="114" t="s">
        <v>6</v>
      </c>
      <c r="F47" s="114"/>
      <c r="G47" s="3"/>
    </row>
    <row r="48" spans="1:7" ht="14.25" customHeight="1">
      <c r="A48" s="31" t="s">
        <v>7</v>
      </c>
      <c r="B48" s="116" t="s">
        <v>8</v>
      </c>
      <c r="C48" s="117"/>
      <c r="D48" s="6" t="s">
        <v>9</v>
      </c>
      <c r="E48" s="116" t="s">
        <v>10</v>
      </c>
      <c r="F48" s="116"/>
      <c r="G48" s="117"/>
    </row>
    <row r="49" spans="1:7" ht="14.25" customHeight="1">
      <c r="A49" s="7" t="s">
        <v>11</v>
      </c>
      <c r="B49" s="5" t="s">
        <v>12</v>
      </c>
      <c r="C49" s="8"/>
      <c r="D49" s="9"/>
      <c r="E49" s="10"/>
      <c r="F49" s="10"/>
      <c r="G49" s="8"/>
    </row>
    <row r="50" spans="1:7" ht="14.25" customHeight="1">
      <c r="A50" s="11" t="s">
        <v>13</v>
      </c>
      <c r="B50" s="32"/>
      <c r="C50" s="33"/>
      <c r="D50" s="14" t="s">
        <v>14</v>
      </c>
      <c r="E50" s="15">
        <v>3128000000</v>
      </c>
      <c r="F50" s="32"/>
      <c r="G50" s="33"/>
    </row>
    <row r="51" spans="1:7" ht="15.95" customHeight="1">
      <c r="A51" s="118"/>
      <c r="B51" s="118"/>
      <c r="C51" s="118"/>
      <c r="D51" s="118"/>
      <c r="E51" s="118"/>
      <c r="F51" s="118"/>
      <c r="G51" s="118"/>
    </row>
    <row r="52" spans="1:7" ht="14.25" customHeight="1">
      <c r="A52" s="16" t="s">
        <v>15</v>
      </c>
      <c r="B52" s="119" t="s">
        <v>16</v>
      </c>
      <c r="C52" s="120"/>
      <c r="D52" s="18" t="s">
        <v>17</v>
      </c>
      <c r="E52" s="18" t="s">
        <v>18</v>
      </c>
      <c r="F52" s="19" t="s">
        <v>19</v>
      </c>
      <c r="G52" s="17" t="s">
        <v>20</v>
      </c>
    </row>
    <row r="53" spans="1:7" ht="14.25" customHeight="1">
      <c r="A53" s="21">
        <v>31</v>
      </c>
      <c r="B53" s="109" t="s">
        <v>61</v>
      </c>
      <c r="C53" s="110"/>
      <c r="D53" s="22" t="s">
        <v>36</v>
      </c>
      <c r="E53" s="23">
        <v>50</v>
      </c>
      <c r="F53" s="26">
        <v>1080</v>
      </c>
      <c r="G53" s="26">
        <v>54000</v>
      </c>
    </row>
    <row r="54" spans="1:7" ht="14.25" customHeight="1">
      <c r="A54" s="21">
        <v>32</v>
      </c>
      <c r="B54" s="109" t="s">
        <v>62</v>
      </c>
      <c r="C54" s="110"/>
      <c r="D54" s="22" t="s">
        <v>36</v>
      </c>
      <c r="E54" s="23">
        <v>20</v>
      </c>
      <c r="F54" s="26">
        <v>3100</v>
      </c>
      <c r="G54" s="26">
        <v>62000</v>
      </c>
    </row>
    <row r="55" spans="1:7" ht="14.25" customHeight="1">
      <c r="A55" s="21">
        <v>33</v>
      </c>
      <c r="B55" s="109" t="s">
        <v>63</v>
      </c>
      <c r="C55" s="110"/>
      <c r="D55" s="22" t="s">
        <v>36</v>
      </c>
      <c r="E55" s="23">
        <v>25</v>
      </c>
      <c r="F55" s="26">
        <v>6150</v>
      </c>
      <c r="G55" s="26">
        <v>153750</v>
      </c>
    </row>
    <row r="56" spans="1:7" ht="14.25" customHeight="1">
      <c r="A56" s="21">
        <v>34</v>
      </c>
      <c r="B56" s="109" t="s">
        <v>64</v>
      </c>
      <c r="C56" s="110"/>
      <c r="D56" s="22" t="s">
        <v>36</v>
      </c>
      <c r="E56" s="23">
        <v>5</v>
      </c>
      <c r="F56" s="26">
        <v>2280</v>
      </c>
      <c r="G56" s="26">
        <v>11400</v>
      </c>
    </row>
    <row r="57" spans="1:7" ht="14.25" customHeight="1">
      <c r="A57" s="21">
        <v>35</v>
      </c>
      <c r="B57" s="109" t="s">
        <v>65</v>
      </c>
      <c r="C57" s="110"/>
      <c r="D57" s="22" t="s">
        <v>36</v>
      </c>
      <c r="E57" s="23">
        <v>10</v>
      </c>
      <c r="F57" s="26">
        <v>1920</v>
      </c>
      <c r="G57" s="26">
        <v>19200</v>
      </c>
    </row>
    <row r="58" spans="1:7" ht="14.25" customHeight="1">
      <c r="A58" s="21">
        <v>36</v>
      </c>
      <c r="B58" s="109" t="s">
        <v>66</v>
      </c>
      <c r="C58" s="110"/>
      <c r="D58" s="22" t="s">
        <v>67</v>
      </c>
      <c r="E58" s="23">
        <v>10</v>
      </c>
      <c r="F58" s="26">
        <v>1320</v>
      </c>
      <c r="G58" s="26">
        <v>13200</v>
      </c>
    </row>
    <row r="59" spans="1:7" ht="14.25" customHeight="1">
      <c r="A59" s="21">
        <v>37</v>
      </c>
      <c r="B59" s="109" t="s">
        <v>68</v>
      </c>
      <c r="C59" s="110"/>
      <c r="D59" s="22" t="s">
        <v>67</v>
      </c>
      <c r="E59" s="23">
        <v>10</v>
      </c>
      <c r="F59" s="26">
        <v>3720</v>
      </c>
      <c r="G59" s="26">
        <v>37200</v>
      </c>
    </row>
    <row r="60" spans="1:7" ht="14.25" customHeight="1">
      <c r="A60" s="21">
        <v>38</v>
      </c>
      <c r="B60" s="109" t="s">
        <v>69</v>
      </c>
      <c r="C60" s="110"/>
      <c r="D60" s="22" t="s">
        <v>67</v>
      </c>
      <c r="E60" s="23">
        <v>10</v>
      </c>
      <c r="F60" s="26">
        <v>2520</v>
      </c>
      <c r="G60" s="26">
        <v>25200</v>
      </c>
    </row>
    <row r="61" spans="1:7" ht="14.25" customHeight="1">
      <c r="A61" s="21">
        <v>39</v>
      </c>
      <c r="B61" s="109" t="s">
        <v>70</v>
      </c>
      <c r="C61" s="110"/>
      <c r="D61" s="22" t="s">
        <v>67</v>
      </c>
      <c r="E61" s="23">
        <v>6</v>
      </c>
      <c r="F61" s="26">
        <v>2280</v>
      </c>
      <c r="G61" s="26">
        <v>13680</v>
      </c>
    </row>
    <row r="62" spans="1:7" ht="14.25" customHeight="1">
      <c r="A62" s="21">
        <v>40</v>
      </c>
      <c r="B62" s="109" t="s">
        <v>71</v>
      </c>
      <c r="C62" s="110"/>
      <c r="D62" s="22" t="s">
        <v>36</v>
      </c>
      <c r="E62" s="23">
        <v>3</v>
      </c>
      <c r="F62" s="26">
        <v>3720</v>
      </c>
      <c r="G62" s="26">
        <v>11160</v>
      </c>
    </row>
    <row r="63" spans="1:7" ht="14.25" customHeight="1">
      <c r="A63" s="21">
        <v>41</v>
      </c>
      <c r="B63" s="109" t="s">
        <v>72</v>
      </c>
      <c r="C63" s="110"/>
      <c r="D63" s="22" t="s">
        <v>36</v>
      </c>
      <c r="E63" s="23">
        <v>50</v>
      </c>
      <c r="F63" s="26">
        <v>1320</v>
      </c>
      <c r="G63" s="26">
        <v>66000</v>
      </c>
    </row>
    <row r="64" spans="1:7" ht="14.25" customHeight="1">
      <c r="A64" s="21">
        <v>42</v>
      </c>
      <c r="B64" s="109" t="s">
        <v>73</v>
      </c>
      <c r="C64" s="110"/>
      <c r="D64" s="22" t="s">
        <v>36</v>
      </c>
      <c r="E64" s="23">
        <v>75</v>
      </c>
      <c r="F64" s="26">
        <v>2040</v>
      </c>
      <c r="G64" s="26">
        <v>153000</v>
      </c>
    </row>
    <row r="65" spans="1:7" ht="14.25" customHeight="1">
      <c r="A65" s="21">
        <v>43</v>
      </c>
      <c r="B65" s="109" t="s">
        <v>74</v>
      </c>
      <c r="C65" s="110"/>
      <c r="D65" s="22" t="s">
        <v>36</v>
      </c>
      <c r="E65" s="23">
        <v>75</v>
      </c>
      <c r="F65" s="26">
        <v>3240</v>
      </c>
      <c r="G65" s="26">
        <v>243000</v>
      </c>
    </row>
    <row r="66" spans="1:7" ht="14.25" customHeight="1">
      <c r="A66" s="21">
        <v>44</v>
      </c>
      <c r="B66" s="109" t="s">
        <v>75</v>
      </c>
      <c r="C66" s="110"/>
      <c r="D66" s="22" t="s">
        <v>36</v>
      </c>
      <c r="E66" s="23">
        <v>175</v>
      </c>
      <c r="F66" s="26">
        <v>1320</v>
      </c>
      <c r="G66" s="26">
        <v>231000</v>
      </c>
    </row>
    <row r="67" spans="1:7" ht="14.25" customHeight="1">
      <c r="A67" s="21">
        <v>45</v>
      </c>
      <c r="B67" s="109" t="s">
        <v>76</v>
      </c>
      <c r="C67" s="110"/>
      <c r="D67" s="22" t="s">
        <v>36</v>
      </c>
      <c r="E67" s="23">
        <v>75</v>
      </c>
      <c r="F67" s="26">
        <v>2040</v>
      </c>
      <c r="G67" s="26">
        <v>153000</v>
      </c>
    </row>
    <row r="68" spans="1:7" ht="14.25" customHeight="1">
      <c r="A68" s="21">
        <v>46</v>
      </c>
      <c r="B68" s="109" t="s">
        <v>77</v>
      </c>
      <c r="C68" s="110"/>
      <c r="D68" s="22" t="s">
        <v>22</v>
      </c>
      <c r="E68" s="23">
        <v>25</v>
      </c>
      <c r="F68" s="26">
        <v>3800</v>
      </c>
      <c r="G68" s="26">
        <v>95000</v>
      </c>
    </row>
    <row r="69" spans="1:7" ht="14.25" customHeight="1">
      <c r="A69" s="21">
        <v>47</v>
      </c>
      <c r="B69" s="109" t="s">
        <v>78</v>
      </c>
      <c r="C69" s="110"/>
      <c r="D69" s="22" t="s">
        <v>22</v>
      </c>
      <c r="E69" s="23">
        <v>50</v>
      </c>
      <c r="F69" s="26">
        <v>5070</v>
      </c>
      <c r="G69" s="26">
        <v>253500</v>
      </c>
    </row>
    <row r="70" spans="1:7" ht="14.25" customHeight="1">
      <c r="A70" s="21">
        <v>48</v>
      </c>
      <c r="B70" s="109" t="s">
        <v>79</v>
      </c>
      <c r="C70" s="110"/>
      <c r="D70" s="22" t="s">
        <v>22</v>
      </c>
      <c r="E70" s="23">
        <v>25</v>
      </c>
      <c r="F70" s="26">
        <v>4320</v>
      </c>
      <c r="G70" s="26">
        <v>108000</v>
      </c>
    </row>
    <row r="71" spans="1:7" ht="14.25" customHeight="1">
      <c r="A71" s="21">
        <v>49</v>
      </c>
      <c r="B71" s="109" t="s">
        <v>80</v>
      </c>
      <c r="C71" s="110"/>
      <c r="D71" s="22" t="s">
        <v>22</v>
      </c>
      <c r="E71" s="23">
        <v>30</v>
      </c>
      <c r="F71" s="26">
        <v>1860</v>
      </c>
      <c r="G71" s="26">
        <v>55800</v>
      </c>
    </row>
    <row r="72" spans="1:7" ht="14.25" customHeight="1">
      <c r="A72" s="21">
        <v>50</v>
      </c>
      <c r="B72" s="109" t="s">
        <v>81</v>
      </c>
      <c r="C72" s="110"/>
      <c r="D72" s="22" t="s">
        <v>36</v>
      </c>
      <c r="E72" s="23">
        <v>50</v>
      </c>
      <c r="F72" s="26">
        <v>1800</v>
      </c>
      <c r="G72" s="26">
        <v>90000</v>
      </c>
    </row>
    <row r="73" spans="1:7" ht="14.25" customHeight="1">
      <c r="A73" s="21">
        <v>51</v>
      </c>
      <c r="B73" s="109" t="s">
        <v>82</v>
      </c>
      <c r="C73" s="110"/>
      <c r="D73" s="22" t="s">
        <v>36</v>
      </c>
      <c r="E73" s="23">
        <v>25</v>
      </c>
      <c r="F73" s="26">
        <v>2040</v>
      </c>
      <c r="G73" s="26">
        <v>51000</v>
      </c>
    </row>
    <row r="74" spans="1:7" ht="14.25" customHeight="1">
      <c r="A74" s="21">
        <v>52</v>
      </c>
      <c r="B74" s="109" t="s">
        <v>83</v>
      </c>
      <c r="C74" s="110"/>
      <c r="D74" s="22" t="s">
        <v>22</v>
      </c>
      <c r="E74" s="23">
        <v>50</v>
      </c>
      <c r="F74" s="26">
        <v>2620</v>
      </c>
      <c r="G74" s="26">
        <v>131000</v>
      </c>
    </row>
    <row r="75" spans="1:7" ht="14.25" customHeight="1">
      <c r="A75" s="21">
        <v>53</v>
      </c>
      <c r="B75" s="109" t="s">
        <v>84</v>
      </c>
      <c r="C75" s="110"/>
      <c r="D75" s="22" t="s">
        <v>22</v>
      </c>
      <c r="E75" s="23">
        <v>50</v>
      </c>
      <c r="F75" s="26">
        <v>4440</v>
      </c>
      <c r="G75" s="26">
        <v>222000</v>
      </c>
    </row>
    <row r="76" spans="1:7" ht="14.25" customHeight="1">
      <c r="A76" s="21">
        <v>54</v>
      </c>
      <c r="B76" s="109" t="s">
        <v>85</v>
      </c>
      <c r="C76" s="110"/>
      <c r="D76" s="22" t="s">
        <v>36</v>
      </c>
      <c r="E76" s="23">
        <v>30</v>
      </c>
      <c r="F76" s="26">
        <v>3240</v>
      </c>
      <c r="G76" s="26">
        <v>97200</v>
      </c>
    </row>
    <row r="77" spans="1:7" ht="14.25" customHeight="1">
      <c r="A77" s="21">
        <v>55</v>
      </c>
      <c r="B77" s="109" t="s">
        <v>86</v>
      </c>
      <c r="C77" s="110"/>
      <c r="D77" s="22" t="s">
        <v>36</v>
      </c>
      <c r="E77" s="23">
        <v>25</v>
      </c>
      <c r="F77" s="26">
        <v>2280</v>
      </c>
      <c r="G77" s="26">
        <v>57000</v>
      </c>
    </row>
    <row r="78" spans="1:7" ht="14.25" customHeight="1">
      <c r="A78" s="21">
        <v>56</v>
      </c>
      <c r="B78" s="109" t="s">
        <v>87</v>
      </c>
      <c r="C78" s="110"/>
      <c r="D78" s="22" t="s">
        <v>36</v>
      </c>
      <c r="E78" s="23">
        <v>50</v>
      </c>
      <c r="F78" s="26">
        <v>1800</v>
      </c>
      <c r="G78" s="26">
        <v>90000</v>
      </c>
    </row>
    <row r="79" spans="1:7" ht="14.25" customHeight="1">
      <c r="A79" s="21">
        <v>57</v>
      </c>
      <c r="B79" s="109" t="s">
        <v>88</v>
      </c>
      <c r="C79" s="110"/>
      <c r="D79" s="22" t="s">
        <v>36</v>
      </c>
      <c r="E79" s="23">
        <v>30</v>
      </c>
      <c r="F79" s="26">
        <v>3120</v>
      </c>
      <c r="G79" s="26">
        <v>93600</v>
      </c>
    </row>
    <row r="80" spans="1:7" ht="14.25" customHeight="1">
      <c r="A80" s="21">
        <v>58</v>
      </c>
      <c r="B80" s="109" t="s">
        <v>89</v>
      </c>
      <c r="C80" s="110"/>
      <c r="D80" s="22" t="s">
        <v>36</v>
      </c>
      <c r="E80" s="23">
        <v>30</v>
      </c>
      <c r="F80" s="26">
        <v>3720</v>
      </c>
      <c r="G80" s="26">
        <v>111600</v>
      </c>
    </row>
    <row r="81" spans="1:7" ht="14.25" customHeight="1">
      <c r="A81" s="21">
        <v>59</v>
      </c>
      <c r="B81" s="109" t="s">
        <v>90</v>
      </c>
      <c r="C81" s="110"/>
      <c r="D81" s="22" t="s">
        <v>36</v>
      </c>
      <c r="E81" s="23">
        <v>40</v>
      </c>
      <c r="F81" s="26">
        <v>2920</v>
      </c>
      <c r="G81" s="26">
        <v>116800</v>
      </c>
    </row>
    <row r="82" spans="1:7" ht="12.75" customHeight="1">
      <c r="A82" s="21"/>
      <c r="B82" s="93"/>
      <c r="C82" s="94"/>
      <c r="D82" s="34"/>
      <c r="E82" s="34"/>
      <c r="F82" s="34"/>
      <c r="G82" s="34"/>
    </row>
    <row r="83" spans="1:7" ht="14.25" customHeight="1">
      <c r="A83" s="121" t="s">
        <v>53</v>
      </c>
      <c r="B83" s="122"/>
      <c r="C83" s="95" t="s">
        <v>54</v>
      </c>
      <c r="D83" s="96"/>
      <c r="E83" s="96"/>
      <c r="F83" s="97"/>
      <c r="G83" s="35"/>
    </row>
    <row r="84" spans="1:7" ht="16.5" customHeight="1">
      <c r="A84" s="123" t="s">
        <v>91</v>
      </c>
      <c r="B84" s="124"/>
      <c r="C84" s="100" t="s">
        <v>56</v>
      </c>
      <c r="D84" s="101"/>
      <c r="E84" s="101"/>
      <c r="F84" s="102"/>
      <c r="G84" s="28">
        <v>0</v>
      </c>
    </row>
    <row r="85" spans="1:7" ht="18.75" customHeight="1">
      <c r="A85" s="125" t="s">
        <v>57</v>
      </c>
      <c r="B85" s="126"/>
      <c r="C85" s="126"/>
      <c r="D85" s="126"/>
      <c r="E85" s="127"/>
      <c r="F85" s="29" t="s">
        <v>58</v>
      </c>
      <c r="G85" s="30">
        <v>0</v>
      </c>
    </row>
    <row r="86" spans="1:7" ht="10.5" customHeight="1">
      <c r="A86" s="106" t="s">
        <v>59</v>
      </c>
      <c r="B86" s="107"/>
      <c r="C86" s="107"/>
      <c r="D86" s="107"/>
      <c r="E86" s="107"/>
      <c r="F86" s="107"/>
      <c r="G86" s="108"/>
    </row>
    <row r="87" spans="1:7" ht="24" customHeight="1">
      <c r="A87" s="111" t="s">
        <v>0</v>
      </c>
      <c r="B87" s="111"/>
      <c r="C87" s="111"/>
      <c r="D87" s="111"/>
      <c r="E87" s="111"/>
      <c r="F87" s="111"/>
      <c r="G87" s="111"/>
    </row>
    <row r="88" spans="1:7" ht="21.95" customHeight="1">
      <c r="A88" s="112" t="s">
        <v>1</v>
      </c>
      <c r="B88" s="112"/>
      <c r="C88" s="112"/>
      <c r="D88" s="112"/>
      <c r="E88" s="112"/>
      <c r="F88" s="112"/>
      <c r="G88" s="112"/>
    </row>
    <row r="89" spans="1:7" ht="28.5" customHeight="1">
      <c r="A89" s="113" t="s">
        <v>2</v>
      </c>
      <c r="B89" s="113"/>
      <c r="C89" s="113"/>
      <c r="D89" s="113"/>
      <c r="E89" s="113"/>
      <c r="F89" s="113"/>
      <c r="G89" s="113"/>
    </row>
    <row r="90" spans="1:7" ht="14.25" customHeight="1">
      <c r="A90" s="1" t="s">
        <v>3</v>
      </c>
      <c r="B90" s="114" t="s">
        <v>4</v>
      </c>
      <c r="C90" s="115"/>
      <c r="D90" s="2" t="s">
        <v>5</v>
      </c>
      <c r="E90" s="114" t="s">
        <v>6</v>
      </c>
      <c r="F90" s="114"/>
      <c r="G90" s="3"/>
    </row>
    <row r="91" spans="1:7" ht="14.25" customHeight="1">
      <c r="A91" s="31" t="s">
        <v>7</v>
      </c>
      <c r="B91" s="116" t="s">
        <v>8</v>
      </c>
      <c r="C91" s="117"/>
      <c r="D91" s="6" t="s">
        <v>9</v>
      </c>
      <c r="E91" s="116" t="s">
        <v>10</v>
      </c>
      <c r="F91" s="116"/>
      <c r="G91" s="117"/>
    </row>
    <row r="92" spans="1:7" ht="14.25" customHeight="1">
      <c r="A92" s="7" t="s">
        <v>11</v>
      </c>
      <c r="B92" s="5" t="s">
        <v>12</v>
      </c>
      <c r="C92" s="8"/>
      <c r="D92" s="9"/>
      <c r="E92" s="10"/>
      <c r="F92" s="10"/>
      <c r="G92" s="8"/>
    </row>
    <row r="93" spans="1:7" ht="14.25" customHeight="1">
      <c r="A93" s="11" t="s">
        <v>13</v>
      </c>
      <c r="B93" s="32"/>
      <c r="C93" s="33"/>
      <c r="D93" s="14" t="s">
        <v>14</v>
      </c>
      <c r="E93" s="15">
        <v>3128000000</v>
      </c>
      <c r="F93" s="32"/>
      <c r="G93" s="33"/>
    </row>
    <row r="94" spans="1:7" ht="15.95" customHeight="1">
      <c r="A94" s="118"/>
      <c r="B94" s="118"/>
      <c r="C94" s="118"/>
      <c r="D94" s="118"/>
      <c r="E94" s="118"/>
      <c r="F94" s="118"/>
      <c r="G94" s="118"/>
    </row>
    <row r="95" spans="1:7" ht="14.25" customHeight="1">
      <c r="A95" s="16" t="s">
        <v>15</v>
      </c>
      <c r="B95" s="119" t="s">
        <v>16</v>
      </c>
      <c r="C95" s="120"/>
      <c r="D95" s="18" t="s">
        <v>17</v>
      </c>
      <c r="E95" s="18" t="s">
        <v>18</v>
      </c>
      <c r="F95" s="19" t="s">
        <v>19</v>
      </c>
      <c r="G95" s="20" t="s">
        <v>20</v>
      </c>
    </row>
    <row r="96" spans="1:7" ht="14.25" customHeight="1">
      <c r="A96" s="21">
        <v>60</v>
      </c>
      <c r="B96" s="109" t="s">
        <v>92</v>
      </c>
      <c r="C96" s="110"/>
      <c r="D96" s="22" t="s">
        <v>36</v>
      </c>
      <c r="E96" s="23">
        <v>50</v>
      </c>
      <c r="F96" s="26">
        <v>2880</v>
      </c>
      <c r="G96" s="25">
        <v>144000</v>
      </c>
    </row>
    <row r="97" spans="1:7" ht="14.25" customHeight="1">
      <c r="A97" s="21">
        <v>61</v>
      </c>
      <c r="B97" s="109" t="s">
        <v>93</v>
      </c>
      <c r="C97" s="110"/>
      <c r="D97" s="22" t="s">
        <v>36</v>
      </c>
      <c r="E97" s="23">
        <v>25</v>
      </c>
      <c r="F97" s="26">
        <v>3240</v>
      </c>
      <c r="G97" s="25">
        <v>81000</v>
      </c>
    </row>
    <row r="98" spans="1:7" ht="14.25" customHeight="1">
      <c r="A98" s="21">
        <v>62</v>
      </c>
      <c r="B98" s="109" t="s">
        <v>94</v>
      </c>
      <c r="C98" s="110"/>
      <c r="D98" s="22" t="s">
        <v>36</v>
      </c>
      <c r="E98" s="23">
        <v>25</v>
      </c>
      <c r="F98" s="26">
        <v>1920</v>
      </c>
      <c r="G98" s="25">
        <v>48000</v>
      </c>
    </row>
    <row r="99" spans="1:7" ht="14.25" customHeight="1">
      <c r="A99" s="21">
        <v>63</v>
      </c>
      <c r="B99" s="109" t="s">
        <v>95</v>
      </c>
      <c r="C99" s="110"/>
      <c r="D99" s="22" t="s">
        <v>36</v>
      </c>
      <c r="E99" s="23">
        <v>15</v>
      </c>
      <c r="F99" s="26">
        <v>6720</v>
      </c>
      <c r="G99" s="25">
        <v>100800</v>
      </c>
    </row>
    <row r="100" spans="1:7" ht="14.25" customHeight="1">
      <c r="A100" s="21">
        <v>64</v>
      </c>
      <c r="B100" s="109" t="s">
        <v>96</v>
      </c>
      <c r="C100" s="110"/>
      <c r="D100" s="22" t="s">
        <v>36</v>
      </c>
      <c r="E100" s="23">
        <v>60</v>
      </c>
      <c r="F100" s="26">
        <v>5480</v>
      </c>
      <c r="G100" s="25">
        <v>328800</v>
      </c>
    </row>
    <row r="101" spans="1:7" ht="14.25" customHeight="1">
      <c r="A101" s="21">
        <v>65</v>
      </c>
      <c r="B101" s="109" t="s">
        <v>97</v>
      </c>
      <c r="C101" s="110"/>
      <c r="D101" s="22" t="s">
        <v>36</v>
      </c>
      <c r="E101" s="23">
        <v>50</v>
      </c>
      <c r="F101" s="26">
        <v>5920</v>
      </c>
      <c r="G101" s="25">
        <v>296000</v>
      </c>
    </row>
    <row r="102" spans="1:7" ht="14.25" customHeight="1">
      <c r="A102" s="21">
        <v>66</v>
      </c>
      <c r="B102" s="109" t="s">
        <v>98</v>
      </c>
      <c r="C102" s="110"/>
      <c r="D102" s="22" t="s">
        <v>99</v>
      </c>
      <c r="E102" s="23">
        <v>50</v>
      </c>
      <c r="F102" s="26">
        <v>2850</v>
      </c>
      <c r="G102" s="25">
        <v>142500</v>
      </c>
    </row>
    <row r="103" spans="1:7" ht="14.25" customHeight="1">
      <c r="A103" s="21">
        <v>67</v>
      </c>
      <c r="B103" s="109" t="s">
        <v>100</v>
      </c>
      <c r="C103" s="110"/>
      <c r="D103" s="22" t="s">
        <v>99</v>
      </c>
      <c r="E103" s="23">
        <v>70</v>
      </c>
      <c r="F103" s="26">
        <v>1350</v>
      </c>
      <c r="G103" s="25">
        <v>94500</v>
      </c>
    </row>
    <row r="104" spans="1:7" ht="14.25" customHeight="1">
      <c r="A104" s="21">
        <v>68</v>
      </c>
      <c r="B104" s="109" t="s">
        <v>101</v>
      </c>
      <c r="C104" s="110"/>
      <c r="D104" s="22" t="s">
        <v>99</v>
      </c>
      <c r="E104" s="23">
        <v>78</v>
      </c>
      <c r="F104" s="26">
        <v>1900</v>
      </c>
      <c r="G104" s="25">
        <v>148200</v>
      </c>
    </row>
    <row r="105" spans="1:7" ht="14.25" customHeight="1">
      <c r="A105" s="21">
        <v>69</v>
      </c>
      <c r="B105" s="109" t="s">
        <v>102</v>
      </c>
      <c r="C105" s="110"/>
      <c r="D105" s="22" t="s">
        <v>99</v>
      </c>
      <c r="E105" s="23">
        <v>70</v>
      </c>
      <c r="F105" s="26">
        <v>3950</v>
      </c>
      <c r="G105" s="25">
        <v>276500</v>
      </c>
    </row>
    <row r="106" spans="1:7" ht="12.75" customHeight="1">
      <c r="A106" s="21"/>
      <c r="B106" s="93"/>
      <c r="C106" s="94"/>
      <c r="D106" s="34"/>
      <c r="E106" s="34"/>
      <c r="F106" s="34"/>
      <c r="G106" s="36"/>
    </row>
    <row r="107" spans="1:7" ht="12.75" customHeight="1">
      <c r="A107" s="21"/>
      <c r="B107" s="93"/>
      <c r="C107" s="94"/>
      <c r="D107" s="34"/>
      <c r="E107" s="34"/>
      <c r="F107" s="34"/>
      <c r="G107" s="36"/>
    </row>
    <row r="108" spans="1:7" ht="12.75" customHeight="1">
      <c r="A108" s="21"/>
      <c r="B108" s="93"/>
      <c r="C108" s="94"/>
      <c r="D108" s="34"/>
      <c r="E108" s="34"/>
      <c r="F108" s="34"/>
      <c r="G108" s="36"/>
    </row>
    <row r="109" spans="1:7" ht="12.75" customHeight="1">
      <c r="A109" s="21"/>
      <c r="B109" s="93"/>
      <c r="C109" s="94"/>
      <c r="D109" s="34"/>
      <c r="E109" s="34"/>
      <c r="F109" s="34"/>
      <c r="G109" s="36"/>
    </row>
    <row r="110" spans="1:7" ht="12.75" customHeight="1">
      <c r="A110" s="21"/>
      <c r="B110" s="93"/>
      <c r="C110" s="94"/>
      <c r="D110" s="34"/>
      <c r="E110" s="34"/>
      <c r="F110" s="34"/>
      <c r="G110" s="36"/>
    </row>
    <row r="111" spans="1:7" ht="12.75" customHeight="1">
      <c r="A111" s="21"/>
      <c r="B111" s="93"/>
      <c r="C111" s="94"/>
      <c r="D111" s="34"/>
      <c r="E111" s="34"/>
      <c r="F111" s="34"/>
      <c r="G111" s="36"/>
    </row>
    <row r="112" spans="1:7" ht="12.75" customHeight="1">
      <c r="A112" s="21"/>
      <c r="B112" s="93"/>
      <c r="C112" s="94"/>
      <c r="D112" s="34"/>
      <c r="E112" s="34"/>
      <c r="F112" s="34"/>
      <c r="G112" s="36"/>
    </row>
    <row r="113" spans="1:7" ht="12.75" customHeight="1">
      <c r="A113" s="21"/>
      <c r="B113" s="93"/>
      <c r="C113" s="94"/>
      <c r="D113" s="34"/>
      <c r="E113" s="34"/>
      <c r="F113" s="34"/>
      <c r="G113" s="36"/>
    </row>
    <row r="114" spans="1:7" ht="12.75" customHeight="1">
      <c r="A114" s="21"/>
      <c r="B114" s="93"/>
      <c r="C114" s="94"/>
      <c r="D114" s="34"/>
      <c r="E114" s="34"/>
      <c r="F114" s="34"/>
      <c r="G114" s="36"/>
    </row>
    <row r="115" spans="1:7" ht="12.75" customHeight="1">
      <c r="A115" s="21"/>
      <c r="B115" s="93"/>
      <c r="C115" s="94"/>
      <c r="D115" s="34"/>
      <c r="E115" s="34"/>
      <c r="F115" s="34"/>
      <c r="G115" s="36"/>
    </row>
    <row r="116" spans="1:7" ht="12.75" customHeight="1">
      <c r="A116" s="21"/>
      <c r="B116" s="93"/>
      <c r="C116" s="94"/>
      <c r="D116" s="34"/>
      <c r="E116" s="34"/>
      <c r="F116" s="34"/>
      <c r="G116" s="36"/>
    </row>
    <row r="117" spans="1:7" ht="12.75" customHeight="1">
      <c r="A117" s="21"/>
      <c r="B117" s="93"/>
      <c r="C117" s="94"/>
      <c r="D117" s="34"/>
      <c r="E117" s="34"/>
      <c r="F117" s="34"/>
      <c r="G117" s="36"/>
    </row>
    <row r="118" spans="1:7" ht="12.75" customHeight="1">
      <c r="A118" s="21"/>
      <c r="B118" s="93"/>
      <c r="C118" s="94"/>
      <c r="D118" s="34"/>
      <c r="E118" s="34"/>
      <c r="F118" s="34"/>
      <c r="G118" s="36"/>
    </row>
    <row r="119" spans="1:7" ht="12.75" customHeight="1">
      <c r="A119" s="21"/>
      <c r="B119" s="93"/>
      <c r="C119" s="94"/>
      <c r="D119" s="34"/>
      <c r="E119" s="34"/>
      <c r="F119" s="34"/>
      <c r="G119" s="36"/>
    </row>
    <row r="120" spans="1:7" ht="12.75" customHeight="1">
      <c r="A120" s="21"/>
      <c r="B120" s="93"/>
      <c r="C120" s="94"/>
      <c r="D120" s="34"/>
      <c r="E120" s="34"/>
      <c r="F120" s="34"/>
      <c r="G120" s="36"/>
    </row>
    <row r="121" spans="1:7" ht="12.75" customHeight="1">
      <c r="A121" s="21"/>
      <c r="B121" s="93"/>
      <c r="C121" s="94"/>
      <c r="D121" s="34"/>
      <c r="E121" s="34"/>
      <c r="F121" s="34"/>
      <c r="G121" s="36"/>
    </row>
    <row r="122" spans="1:7" ht="12.75" customHeight="1">
      <c r="A122" s="21"/>
      <c r="B122" s="93"/>
      <c r="C122" s="94"/>
      <c r="D122" s="34"/>
      <c r="E122" s="34"/>
      <c r="F122" s="34"/>
      <c r="G122" s="36"/>
    </row>
    <row r="123" spans="1:7" ht="12.75" customHeight="1">
      <c r="A123" s="21"/>
      <c r="B123" s="93"/>
      <c r="C123" s="94"/>
      <c r="D123" s="34"/>
      <c r="E123" s="34"/>
      <c r="F123" s="34"/>
      <c r="G123" s="36"/>
    </row>
    <row r="124" spans="1:7" ht="12.75" customHeight="1">
      <c r="A124" s="21"/>
      <c r="B124" s="93"/>
      <c r="C124" s="94"/>
      <c r="D124" s="34"/>
      <c r="E124" s="34"/>
      <c r="F124" s="34"/>
      <c r="G124" s="36"/>
    </row>
    <row r="125" spans="1:7" ht="12.75" customHeight="1">
      <c r="A125" s="21"/>
      <c r="B125" s="93"/>
      <c r="C125" s="94"/>
      <c r="D125" s="34"/>
      <c r="E125" s="34"/>
      <c r="F125" s="34"/>
      <c r="G125" s="36"/>
    </row>
    <row r="126" spans="1:7" ht="14.25" customHeight="1">
      <c r="A126" s="27"/>
      <c r="B126" s="35"/>
      <c r="C126" s="95" t="s">
        <v>54</v>
      </c>
      <c r="D126" s="96"/>
      <c r="E126" s="96"/>
      <c r="F126" s="97"/>
      <c r="G126" s="37">
        <v>7097680</v>
      </c>
    </row>
    <row r="127" spans="1:7" ht="14.25" customHeight="1">
      <c r="A127" s="98"/>
      <c r="B127" s="99"/>
      <c r="C127" s="100" t="s">
        <v>56</v>
      </c>
      <c r="D127" s="101"/>
      <c r="E127" s="101"/>
      <c r="F127" s="102"/>
      <c r="G127" s="28">
        <v>0</v>
      </c>
    </row>
    <row r="128" spans="1:7" ht="24" customHeight="1">
      <c r="A128" s="103" t="s">
        <v>103</v>
      </c>
      <c r="B128" s="104"/>
      <c r="C128" s="104"/>
      <c r="D128" s="104"/>
      <c r="E128" s="105"/>
      <c r="F128" s="29" t="s">
        <v>58</v>
      </c>
      <c r="G128" s="38">
        <v>7097680</v>
      </c>
    </row>
    <row r="129" spans="1:7" ht="10.5" customHeight="1">
      <c r="A129" s="106" t="s">
        <v>59</v>
      </c>
      <c r="B129" s="107"/>
      <c r="C129" s="107"/>
      <c r="D129" s="107"/>
      <c r="E129" s="107"/>
      <c r="F129" s="107"/>
      <c r="G129" s="108"/>
    </row>
  </sheetData>
  <mergeCells count="134">
    <mergeCell ref="A1:G1"/>
    <mergeCell ref="A2:G2"/>
    <mergeCell ref="A3:G3"/>
    <mergeCell ref="B4:C4"/>
    <mergeCell ref="E4:F4"/>
    <mergeCell ref="B5:C5"/>
    <mergeCell ref="E5:G5"/>
    <mergeCell ref="A8:G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A40:B40"/>
    <mergeCell ref="C40:F40"/>
    <mergeCell ref="A41:B41"/>
    <mergeCell ref="C41:F41"/>
    <mergeCell ref="A42:E42"/>
    <mergeCell ref="A43:G43"/>
    <mergeCell ref="A44:G44"/>
    <mergeCell ref="A45:G45"/>
    <mergeCell ref="A46:G46"/>
    <mergeCell ref="B47:C47"/>
    <mergeCell ref="E47:F47"/>
    <mergeCell ref="B48:C48"/>
    <mergeCell ref="E48:G48"/>
    <mergeCell ref="A51:G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A83:B83"/>
    <mergeCell ref="C83:F83"/>
    <mergeCell ref="A84:B84"/>
    <mergeCell ref="C84:F84"/>
    <mergeCell ref="A85:E85"/>
    <mergeCell ref="A86:G86"/>
    <mergeCell ref="A87:G87"/>
    <mergeCell ref="A88:G88"/>
    <mergeCell ref="A89:G89"/>
    <mergeCell ref="B90:C90"/>
    <mergeCell ref="E90:F90"/>
    <mergeCell ref="B91:C91"/>
    <mergeCell ref="E91:G91"/>
    <mergeCell ref="A94:G94"/>
    <mergeCell ref="B95:C95"/>
    <mergeCell ref="B96:C96"/>
    <mergeCell ref="B97:C97"/>
    <mergeCell ref="B98:C98"/>
    <mergeCell ref="B99:C99"/>
    <mergeCell ref="B100:C100"/>
    <mergeCell ref="B101:C101"/>
    <mergeCell ref="B102:C102"/>
    <mergeCell ref="B103:C103"/>
    <mergeCell ref="B104:C104"/>
    <mergeCell ref="B105:C105"/>
    <mergeCell ref="B106:C106"/>
    <mergeCell ref="B107:C107"/>
    <mergeCell ref="B108:C108"/>
    <mergeCell ref="B109:C109"/>
    <mergeCell ref="B110:C110"/>
    <mergeCell ref="B111:C111"/>
    <mergeCell ref="B112:C112"/>
    <mergeCell ref="B113:C113"/>
    <mergeCell ref="B123:C123"/>
    <mergeCell ref="B124:C124"/>
    <mergeCell ref="B125:C125"/>
    <mergeCell ref="C126:F126"/>
    <mergeCell ref="A127:B127"/>
    <mergeCell ref="C127:F127"/>
    <mergeCell ref="A128:E128"/>
    <mergeCell ref="A129:G129"/>
    <mergeCell ref="B114:C114"/>
    <mergeCell ref="B115:C115"/>
    <mergeCell ref="B116:C116"/>
    <mergeCell ref="B117:C117"/>
    <mergeCell ref="B118:C118"/>
    <mergeCell ref="B119:C119"/>
    <mergeCell ref="B120:C120"/>
    <mergeCell ref="B121:C121"/>
    <mergeCell ref="B122:C12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5"/>
  <sheetViews>
    <sheetView topLeftCell="A44" workbookViewId="0">
      <selection activeCell="B6" sqref="B6:B74"/>
    </sheetView>
  </sheetViews>
  <sheetFormatPr defaultColWidth="9.33203125" defaultRowHeight="12.75"/>
  <cols>
    <col min="2" max="2" width="8" customWidth="1"/>
    <col min="3" max="3" width="53.33203125" customWidth="1"/>
    <col min="4" max="4" width="15.83203125" bestFit="1" customWidth="1"/>
    <col min="5" max="5" width="12.6640625" customWidth="1"/>
  </cols>
  <sheetData>
    <row r="1" spans="1:5" ht="24.95" customHeight="1">
      <c r="B1" s="133" t="s">
        <v>104</v>
      </c>
      <c r="C1" s="133"/>
      <c r="D1" s="133"/>
      <c r="E1" s="133"/>
    </row>
    <row r="2" spans="1:5" ht="23.1" customHeight="1">
      <c r="B2" s="133" t="s">
        <v>105</v>
      </c>
      <c r="C2" s="133"/>
      <c r="D2" s="133"/>
      <c r="E2" s="133"/>
    </row>
    <row r="3" spans="1:5" ht="23.1" customHeight="1">
      <c r="B3" s="134" t="s">
        <v>106</v>
      </c>
      <c r="C3" s="134"/>
      <c r="D3" s="134" t="s">
        <v>107</v>
      </c>
      <c r="E3" s="134"/>
    </row>
    <row r="4" spans="1:5" ht="26.45" customHeight="1">
      <c r="B4" s="134" t="s">
        <v>108</v>
      </c>
      <c r="C4" s="134"/>
      <c r="D4" s="134" t="s">
        <v>109</v>
      </c>
      <c r="E4" s="134"/>
    </row>
    <row r="5" spans="1:5" ht="26.25">
      <c r="B5" s="39" t="s">
        <v>110</v>
      </c>
      <c r="C5" s="40" t="s">
        <v>111</v>
      </c>
      <c r="D5" s="41" t="s">
        <v>112</v>
      </c>
      <c r="E5" s="42" t="s">
        <v>113</v>
      </c>
    </row>
    <row r="6" spans="1:5">
      <c r="A6">
        <v>1</v>
      </c>
      <c r="B6" s="43" t="s">
        <v>114</v>
      </c>
      <c r="C6" s="44" t="s">
        <v>115</v>
      </c>
      <c r="D6" s="45">
        <v>1300</v>
      </c>
      <c r="E6" s="46">
        <v>3900</v>
      </c>
    </row>
    <row r="7" spans="1:5">
      <c r="A7">
        <v>2</v>
      </c>
      <c r="B7" s="47" t="s">
        <v>114</v>
      </c>
      <c r="C7" s="47" t="s">
        <v>116</v>
      </c>
      <c r="D7" s="48">
        <v>1800</v>
      </c>
      <c r="E7" s="48">
        <v>5400</v>
      </c>
    </row>
    <row r="8" spans="1:5">
      <c r="A8">
        <v>3</v>
      </c>
      <c r="B8" s="47" t="s">
        <v>114</v>
      </c>
      <c r="C8" s="47" t="s">
        <v>117</v>
      </c>
      <c r="D8" s="48">
        <v>1800</v>
      </c>
      <c r="E8" s="48">
        <v>5400</v>
      </c>
    </row>
    <row r="9" spans="1:5">
      <c r="A9">
        <v>4</v>
      </c>
      <c r="B9" s="47" t="s">
        <v>118</v>
      </c>
      <c r="C9" s="47" t="s">
        <v>119</v>
      </c>
      <c r="D9" s="48">
        <v>8000</v>
      </c>
      <c r="E9" s="48">
        <v>32000</v>
      </c>
    </row>
    <row r="10" spans="1:5">
      <c r="A10">
        <v>5</v>
      </c>
      <c r="B10" s="47" t="s">
        <v>118</v>
      </c>
      <c r="C10" s="47" t="s">
        <v>120</v>
      </c>
      <c r="D10" s="48">
        <v>16000</v>
      </c>
      <c r="E10" s="48">
        <v>64000</v>
      </c>
    </row>
    <row r="11" spans="1:5">
      <c r="A11">
        <v>6</v>
      </c>
      <c r="B11" s="47" t="s">
        <v>121</v>
      </c>
      <c r="C11" s="47" t="s">
        <v>122</v>
      </c>
      <c r="D11" s="48">
        <v>2500</v>
      </c>
      <c r="E11" s="48">
        <v>10000</v>
      </c>
    </row>
    <row r="12" spans="1:5">
      <c r="A12">
        <v>7</v>
      </c>
      <c r="B12" s="47" t="s">
        <v>123</v>
      </c>
      <c r="C12" s="47" t="s">
        <v>124</v>
      </c>
      <c r="D12" s="48">
        <v>1800</v>
      </c>
      <c r="E12" s="48">
        <v>14400</v>
      </c>
    </row>
    <row r="13" spans="1:5">
      <c r="A13">
        <v>8</v>
      </c>
      <c r="B13" s="47" t="s">
        <v>125</v>
      </c>
      <c r="C13" s="47" t="s">
        <v>126</v>
      </c>
      <c r="D13" s="48">
        <v>5000</v>
      </c>
      <c r="E13" s="48">
        <v>10000</v>
      </c>
    </row>
    <row r="14" spans="1:5">
      <c r="A14">
        <v>9</v>
      </c>
      <c r="B14" s="47" t="s">
        <v>127</v>
      </c>
      <c r="C14" s="47" t="s">
        <v>128</v>
      </c>
      <c r="D14" s="48">
        <v>12000</v>
      </c>
      <c r="E14" s="48">
        <v>48000</v>
      </c>
    </row>
    <row r="15" spans="1:5">
      <c r="A15">
        <v>10</v>
      </c>
      <c r="B15" s="47" t="s">
        <v>129</v>
      </c>
      <c r="C15" s="49" t="s">
        <v>130</v>
      </c>
      <c r="D15" s="50">
        <v>2400</v>
      </c>
      <c r="E15" s="48">
        <v>72000</v>
      </c>
    </row>
    <row r="16" spans="1:5">
      <c r="A16">
        <v>11</v>
      </c>
      <c r="B16" s="47" t="s">
        <v>131</v>
      </c>
      <c r="C16" s="47" t="s">
        <v>132</v>
      </c>
      <c r="D16" s="48">
        <v>6800</v>
      </c>
      <c r="E16" s="48">
        <v>68000</v>
      </c>
    </row>
    <row r="17" spans="1:5">
      <c r="A17">
        <v>12</v>
      </c>
      <c r="B17" s="47" t="s">
        <v>133</v>
      </c>
      <c r="C17" s="47" t="s">
        <v>134</v>
      </c>
      <c r="D17" s="48">
        <v>3150</v>
      </c>
      <c r="E17" s="48">
        <v>66150</v>
      </c>
    </row>
    <row r="18" spans="1:5">
      <c r="A18">
        <v>13</v>
      </c>
      <c r="B18" s="47" t="s">
        <v>135</v>
      </c>
      <c r="C18" s="47" t="s">
        <v>136</v>
      </c>
      <c r="D18" s="48">
        <v>3150</v>
      </c>
      <c r="E18" s="48">
        <v>63000</v>
      </c>
    </row>
    <row r="19" spans="1:5">
      <c r="A19">
        <v>14</v>
      </c>
      <c r="B19" s="47" t="s">
        <v>137</v>
      </c>
      <c r="C19" s="47" t="s">
        <v>138</v>
      </c>
      <c r="D19" s="48">
        <v>15600</v>
      </c>
      <c r="E19" s="48">
        <v>390000</v>
      </c>
    </row>
    <row r="20" spans="1:5">
      <c r="A20">
        <v>15</v>
      </c>
      <c r="B20" s="47" t="s">
        <v>139</v>
      </c>
      <c r="C20" s="47" t="s">
        <v>140</v>
      </c>
      <c r="D20" s="48">
        <v>12000</v>
      </c>
      <c r="E20" s="48">
        <v>60000</v>
      </c>
    </row>
    <row r="21" spans="1:5">
      <c r="A21">
        <v>16</v>
      </c>
      <c r="B21" s="47" t="s">
        <v>141</v>
      </c>
      <c r="C21" s="47" t="s">
        <v>142</v>
      </c>
      <c r="D21" s="48">
        <v>4800</v>
      </c>
      <c r="E21" s="48">
        <v>72000</v>
      </c>
    </row>
    <row r="22" spans="1:5">
      <c r="A22">
        <v>17</v>
      </c>
      <c r="B22" s="47" t="s">
        <v>143</v>
      </c>
      <c r="C22" s="47" t="s">
        <v>144</v>
      </c>
      <c r="D22" s="48">
        <v>10800</v>
      </c>
      <c r="E22" s="48">
        <v>19440</v>
      </c>
    </row>
    <row r="23" spans="1:5">
      <c r="A23">
        <v>18</v>
      </c>
      <c r="B23" s="47" t="s">
        <v>143</v>
      </c>
      <c r="C23" s="47" t="s">
        <v>145</v>
      </c>
      <c r="D23" s="48">
        <v>10800</v>
      </c>
      <c r="E23" s="48">
        <v>19440</v>
      </c>
    </row>
    <row r="24" spans="1:5">
      <c r="A24">
        <v>19</v>
      </c>
      <c r="B24" s="47" t="s">
        <v>143</v>
      </c>
      <c r="C24" s="47" t="s">
        <v>146</v>
      </c>
      <c r="D24" s="48">
        <v>10800</v>
      </c>
      <c r="E24" s="48">
        <v>19440</v>
      </c>
    </row>
    <row r="25" spans="1:5">
      <c r="A25">
        <v>20</v>
      </c>
      <c r="B25" s="47" t="s">
        <v>143</v>
      </c>
      <c r="C25" s="47" t="s">
        <v>147</v>
      </c>
      <c r="D25" s="48">
        <v>10800</v>
      </c>
      <c r="E25" s="48">
        <v>19440</v>
      </c>
    </row>
    <row r="26" spans="1:5">
      <c r="A26">
        <v>21</v>
      </c>
      <c r="B26" s="47" t="s">
        <v>148</v>
      </c>
      <c r="C26" s="47" t="s">
        <v>149</v>
      </c>
      <c r="D26" s="48">
        <v>21600</v>
      </c>
      <c r="E26" s="51">
        <v>43200</v>
      </c>
    </row>
    <row r="27" spans="1:5">
      <c r="A27">
        <v>22</v>
      </c>
      <c r="B27" s="47" t="s">
        <v>135</v>
      </c>
      <c r="C27" s="47" t="s">
        <v>150</v>
      </c>
      <c r="D27" s="48">
        <v>10800</v>
      </c>
      <c r="E27" s="48">
        <v>19440</v>
      </c>
    </row>
    <row r="28" spans="1:5">
      <c r="A28">
        <v>23</v>
      </c>
      <c r="B28" s="47" t="s">
        <v>143</v>
      </c>
      <c r="C28" s="47" t="s">
        <v>151</v>
      </c>
      <c r="D28" s="48">
        <v>10800</v>
      </c>
      <c r="E28" s="48">
        <v>19440</v>
      </c>
    </row>
    <row r="29" spans="1:5">
      <c r="A29">
        <v>24</v>
      </c>
      <c r="B29" s="47" t="s">
        <v>152</v>
      </c>
      <c r="C29" s="47" t="s">
        <v>153</v>
      </c>
      <c r="D29" s="48">
        <v>10800</v>
      </c>
      <c r="E29" s="48">
        <v>15120</v>
      </c>
    </row>
    <row r="30" spans="1:5">
      <c r="A30">
        <v>25</v>
      </c>
      <c r="B30" s="47" t="s">
        <v>154</v>
      </c>
      <c r="C30" s="47" t="s">
        <v>155</v>
      </c>
      <c r="D30" s="48">
        <v>10800</v>
      </c>
      <c r="E30" s="48">
        <v>28880</v>
      </c>
    </row>
    <row r="31" spans="1:5">
      <c r="A31">
        <v>26</v>
      </c>
      <c r="B31" s="47" t="s">
        <v>156</v>
      </c>
      <c r="C31" s="47" t="s">
        <v>157</v>
      </c>
      <c r="D31" s="48">
        <v>348000</v>
      </c>
      <c r="E31" s="48">
        <v>348000</v>
      </c>
    </row>
    <row r="32" spans="1:5">
      <c r="A32">
        <v>27</v>
      </c>
      <c r="B32" s="47" t="s">
        <v>156</v>
      </c>
      <c r="C32" s="47" t="s">
        <v>158</v>
      </c>
      <c r="D32" s="48">
        <v>336000</v>
      </c>
      <c r="E32" s="48">
        <v>366000</v>
      </c>
    </row>
    <row r="33" spans="1:5">
      <c r="A33">
        <v>28</v>
      </c>
      <c r="B33" s="47" t="s">
        <v>156</v>
      </c>
      <c r="C33" s="47" t="s">
        <v>159</v>
      </c>
      <c r="D33" s="48">
        <v>192000</v>
      </c>
      <c r="E33" s="48">
        <v>192000</v>
      </c>
    </row>
    <row r="34" spans="1:5">
      <c r="A34">
        <v>29</v>
      </c>
      <c r="B34" s="47" t="s">
        <v>156</v>
      </c>
      <c r="C34" s="47" t="s">
        <v>160</v>
      </c>
      <c r="D34" s="48">
        <v>192000</v>
      </c>
      <c r="E34" s="48">
        <v>192000</v>
      </c>
    </row>
    <row r="35" spans="1:5">
      <c r="A35">
        <v>30</v>
      </c>
      <c r="B35" s="47" t="s">
        <v>156</v>
      </c>
      <c r="C35" s="49" t="s">
        <v>161</v>
      </c>
      <c r="D35" s="50">
        <v>134400</v>
      </c>
      <c r="E35" s="48">
        <v>134400</v>
      </c>
    </row>
    <row r="36" spans="1:5">
      <c r="A36">
        <v>31</v>
      </c>
      <c r="B36" s="47" t="s">
        <v>156</v>
      </c>
      <c r="C36" s="47" t="s">
        <v>162</v>
      </c>
      <c r="D36" s="48">
        <v>112000</v>
      </c>
      <c r="E36" s="48">
        <v>112000</v>
      </c>
    </row>
    <row r="37" spans="1:5">
      <c r="A37">
        <v>32</v>
      </c>
      <c r="B37" s="47" t="s">
        <v>129</v>
      </c>
      <c r="C37" s="47" t="s">
        <v>163</v>
      </c>
      <c r="D37" s="48">
        <v>2000</v>
      </c>
      <c r="E37" s="48">
        <v>60000</v>
      </c>
    </row>
    <row r="38" spans="1:5">
      <c r="A38">
        <v>33</v>
      </c>
      <c r="B38" s="52" t="s">
        <v>114</v>
      </c>
      <c r="C38" s="47" t="s">
        <v>164</v>
      </c>
      <c r="D38" s="48">
        <v>1300</v>
      </c>
      <c r="E38" s="48">
        <v>3900</v>
      </c>
    </row>
    <row r="39" spans="1:5">
      <c r="A39">
        <v>34</v>
      </c>
      <c r="B39" s="47" t="s">
        <v>114</v>
      </c>
      <c r="C39" s="47" t="s">
        <v>165</v>
      </c>
      <c r="D39" s="48">
        <v>2300</v>
      </c>
      <c r="E39" s="48">
        <v>6900</v>
      </c>
    </row>
    <row r="40" spans="1:5">
      <c r="A40">
        <v>35</v>
      </c>
      <c r="B40" s="47" t="s">
        <v>114</v>
      </c>
      <c r="C40" s="47" t="s">
        <v>166</v>
      </c>
      <c r="D40" s="48">
        <v>2600</v>
      </c>
      <c r="E40" s="48">
        <v>7800</v>
      </c>
    </row>
    <row r="41" spans="1:5">
      <c r="A41">
        <v>36</v>
      </c>
      <c r="B41" s="47" t="s">
        <v>114</v>
      </c>
      <c r="C41" s="47" t="s">
        <v>167</v>
      </c>
      <c r="D41" s="48">
        <v>3500</v>
      </c>
      <c r="E41" s="48">
        <v>10500</v>
      </c>
    </row>
    <row r="42" spans="1:5">
      <c r="A42">
        <v>37</v>
      </c>
      <c r="B42" s="47" t="s">
        <v>114</v>
      </c>
      <c r="C42" s="47" t="s">
        <v>168</v>
      </c>
      <c r="D42" s="48">
        <v>3200</v>
      </c>
      <c r="E42" s="48">
        <v>9600</v>
      </c>
    </row>
    <row r="43" spans="1:5">
      <c r="A43">
        <v>38</v>
      </c>
      <c r="B43" s="47" t="s">
        <v>114</v>
      </c>
      <c r="C43" s="47" t="s">
        <v>169</v>
      </c>
      <c r="D43" s="48">
        <v>1300</v>
      </c>
      <c r="E43" s="48">
        <v>3900</v>
      </c>
    </row>
    <row r="44" spans="1:5">
      <c r="A44">
        <v>39</v>
      </c>
      <c r="B44" s="47" t="s">
        <v>114</v>
      </c>
      <c r="C44" s="47" t="s">
        <v>170</v>
      </c>
      <c r="D44" s="48">
        <v>4500</v>
      </c>
      <c r="E44" s="48">
        <v>13500</v>
      </c>
    </row>
    <row r="45" spans="1:5">
      <c r="A45">
        <v>40</v>
      </c>
      <c r="B45" s="47" t="s">
        <v>114</v>
      </c>
      <c r="C45" s="47" t="s">
        <v>171</v>
      </c>
      <c r="D45" s="48">
        <v>2300</v>
      </c>
      <c r="E45" s="48">
        <v>6900</v>
      </c>
    </row>
    <row r="46" spans="1:5">
      <c r="A46">
        <v>41</v>
      </c>
      <c r="B46" s="47" t="s">
        <v>114</v>
      </c>
      <c r="C46" s="47" t="s">
        <v>172</v>
      </c>
      <c r="D46" s="48">
        <v>1900</v>
      </c>
      <c r="E46" s="48">
        <v>5700</v>
      </c>
    </row>
    <row r="47" spans="1:5">
      <c r="A47">
        <v>42</v>
      </c>
      <c r="B47" s="47" t="s">
        <v>114</v>
      </c>
      <c r="C47" s="47" t="s">
        <v>173</v>
      </c>
      <c r="D47" s="48">
        <v>2500</v>
      </c>
      <c r="E47" s="48">
        <v>7500</v>
      </c>
    </row>
    <row r="48" spans="1:5">
      <c r="A48">
        <v>43</v>
      </c>
      <c r="B48" s="47" t="s">
        <v>114</v>
      </c>
      <c r="C48" s="47" t="s">
        <v>174</v>
      </c>
      <c r="D48" s="48">
        <v>1300</v>
      </c>
      <c r="E48" s="48">
        <v>3900</v>
      </c>
    </row>
    <row r="49" spans="1:5">
      <c r="A49">
        <v>44</v>
      </c>
      <c r="B49" s="47" t="s">
        <v>114</v>
      </c>
      <c r="C49" s="47" t="s">
        <v>175</v>
      </c>
      <c r="D49" s="48">
        <v>1300</v>
      </c>
      <c r="E49" s="48">
        <v>3900</v>
      </c>
    </row>
    <row r="50" spans="1:5">
      <c r="A50">
        <v>45</v>
      </c>
      <c r="B50" s="47" t="s">
        <v>114</v>
      </c>
      <c r="C50" s="47" t="s">
        <v>176</v>
      </c>
      <c r="D50" s="48">
        <v>2500</v>
      </c>
      <c r="E50" s="48">
        <v>7500</v>
      </c>
    </row>
    <row r="51" spans="1:5">
      <c r="A51">
        <v>46</v>
      </c>
      <c r="B51" s="47" t="s">
        <v>114</v>
      </c>
      <c r="C51" s="47" t="s">
        <v>177</v>
      </c>
      <c r="D51" s="48">
        <v>2500</v>
      </c>
      <c r="E51" s="48">
        <v>7500</v>
      </c>
    </row>
    <row r="52" spans="1:5">
      <c r="A52">
        <v>47</v>
      </c>
      <c r="B52" s="47" t="s">
        <v>114</v>
      </c>
      <c r="C52" s="47" t="s">
        <v>178</v>
      </c>
      <c r="D52" s="48">
        <v>3120</v>
      </c>
      <c r="E52" s="48">
        <v>9360</v>
      </c>
    </row>
    <row r="53" spans="1:5">
      <c r="A53">
        <v>48</v>
      </c>
      <c r="B53" s="47" t="s">
        <v>114</v>
      </c>
      <c r="C53" s="47" t="s">
        <v>179</v>
      </c>
      <c r="D53" s="48">
        <v>2300</v>
      </c>
      <c r="E53" s="48">
        <v>6900</v>
      </c>
    </row>
    <row r="54" spans="1:5">
      <c r="A54">
        <v>49</v>
      </c>
      <c r="B54" s="47" t="s">
        <v>114</v>
      </c>
      <c r="C54" s="47" t="s">
        <v>180</v>
      </c>
      <c r="D54" s="48">
        <v>1300</v>
      </c>
      <c r="E54" s="48">
        <v>3900</v>
      </c>
    </row>
    <row r="55" spans="1:5">
      <c r="A55">
        <v>50</v>
      </c>
      <c r="B55" s="47" t="s">
        <v>135</v>
      </c>
      <c r="C55" s="49" t="s">
        <v>181</v>
      </c>
      <c r="D55" s="50">
        <v>4800</v>
      </c>
      <c r="E55" s="48">
        <v>96000</v>
      </c>
    </row>
    <row r="56" spans="1:5">
      <c r="A56">
        <v>51</v>
      </c>
      <c r="B56" s="47" t="s">
        <v>182</v>
      </c>
      <c r="C56" s="47" t="s">
        <v>183</v>
      </c>
      <c r="D56" s="48">
        <v>3600</v>
      </c>
      <c r="E56" s="48">
        <v>86400</v>
      </c>
    </row>
    <row r="57" spans="1:5">
      <c r="A57">
        <v>52</v>
      </c>
      <c r="B57" s="47" t="s">
        <v>135</v>
      </c>
      <c r="C57" s="47" t="s">
        <v>184</v>
      </c>
      <c r="D57" s="48">
        <v>7200</v>
      </c>
      <c r="E57" s="48">
        <v>144000</v>
      </c>
    </row>
    <row r="58" spans="1:5">
      <c r="A58">
        <v>53</v>
      </c>
      <c r="B58" s="47" t="s">
        <v>137</v>
      </c>
      <c r="C58" s="47" t="s">
        <v>185</v>
      </c>
      <c r="D58" s="48">
        <v>3600</v>
      </c>
      <c r="E58" s="48">
        <v>90000</v>
      </c>
    </row>
    <row r="59" spans="1:5">
      <c r="A59">
        <v>54</v>
      </c>
      <c r="B59" s="47" t="s">
        <v>156</v>
      </c>
      <c r="C59" s="47" t="s">
        <v>186</v>
      </c>
      <c r="D59" s="48">
        <v>5800</v>
      </c>
      <c r="E59" s="48">
        <v>290000</v>
      </c>
    </row>
    <row r="60" spans="1:5">
      <c r="A60">
        <v>55</v>
      </c>
      <c r="B60" s="47" t="s">
        <v>187</v>
      </c>
      <c r="C60" s="47" t="s">
        <v>188</v>
      </c>
      <c r="D60" s="48">
        <v>8400</v>
      </c>
      <c r="E60" s="48">
        <v>73080</v>
      </c>
    </row>
    <row r="61" spans="1:5">
      <c r="A61">
        <v>56</v>
      </c>
      <c r="B61" s="47" t="s">
        <v>131</v>
      </c>
      <c r="C61" s="47" t="s">
        <v>189</v>
      </c>
      <c r="D61" s="48">
        <v>12000</v>
      </c>
      <c r="E61" s="48">
        <v>120000</v>
      </c>
    </row>
    <row r="62" spans="1:5">
      <c r="A62">
        <v>57</v>
      </c>
      <c r="B62" s="47" t="s">
        <v>190</v>
      </c>
      <c r="C62" s="47" t="s">
        <v>191</v>
      </c>
      <c r="D62" s="48">
        <v>7600</v>
      </c>
      <c r="E62" s="48">
        <v>304000</v>
      </c>
    </row>
    <row r="63" spans="1:5">
      <c r="A63">
        <v>58</v>
      </c>
      <c r="B63" s="47" t="s">
        <v>133</v>
      </c>
      <c r="C63" s="47" t="s">
        <v>192</v>
      </c>
      <c r="D63" s="48">
        <v>7600</v>
      </c>
      <c r="E63" s="48">
        <v>159600</v>
      </c>
    </row>
    <row r="64" spans="1:5">
      <c r="A64">
        <v>59</v>
      </c>
      <c r="B64" s="47" t="s">
        <v>193</v>
      </c>
      <c r="C64" s="47" t="s">
        <v>194</v>
      </c>
      <c r="D64" s="48">
        <v>8050</v>
      </c>
      <c r="E64" s="48">
        <v>289800</v>
      </c>
    </row>
    <row r="65" spans="1:10">
      <c r="A65">
        <v>60</v>
      </c>
      <c r="B65" s="47" t="s">
        <v>156</v>
      </c>
      <c r="C65" s="47" t="s">
        <v>195</v>
      </c>
      <c r="D65" s="48">
        <v>2200</v>
      </c>
      <c r="E65" s="48">
        <v>110000</v>
      </c>
    </row>
    <row r="66" spans="1:10">
      <c r="A66">
        <v>61</v>
      </c>
      <c r="B66" s="47" t="s">
        <v>196</v>
      </c>
      <c r="C66" s="47" t="s">
        <v>197</v>
      </c>
      <c r="D66" s="48">
        <v>3000</v>
      </c>
      <c r="E66" s="48">
        <v>99000</v>
      </c>
    </row>
    <row r="67" spans="1:10">
      <c r="A67">
        <v>62</v>
      </c>
      <c r="B67" s="47" t="s">
        <v>135</v>
      </c>
      <c r="C67" s="47" t="s">
        <v>198</v>
      </c>
      <c r="D67" s="48">
        <v>2900</v>
      </c>
      <c r="E67" s="48">
        <v>58000</v>
      </c>
    </row>
    <row r="68" spans="1:10">
      <c r="A68">
        <v>63</v>
      </c>
      <c r="B68" s="47" t="s">
        <v>129</v>
      </c>
      <c r="C68" s="47" t="s">
        <v>199</v>
      </c>
      <c r="D68" s="48">
        <v>1200</v>
      </c>
      <c r="E68" s="48">
        <v>36000</v>
      </c>
    </row>
    <row r="69" spans="1:10">
      <c r="A69">
        <v>64</v>
      </c>
      <c r="B69" s="47" t="s">
        <v>200</v>
      </c>
      <c r="C69" s="47" t="s">
        <v>201</v>
      </c>
      <c r="D69" s="48">
        <v>8050</v>
      </c>
      <c r="E69" s="48">
        <v>281750</v>
      </c>
      <c r="J69">
        <f>69*2</f>
        <v>138</v>
      </c>
    </row>
    <row r="70" spans="1:10">
      <c r="A70">
        <v>65</v>
      </c>
      <c r="B70" s="47" t="s">
        <v>182</v>
      </c>
      <c r="C70" s="47" t="s">
        <v>202</v>
      </c>
      <c r="D70" s="48">
        <v>4200</v>
      </c>
      <c r="E70" s="48">
        <v>105000</v>
      </c>
    </row>
    <row r="71" spans="1:10">
      <c r="A71">
        <v>66</v>
      </c>
      <c r="B71" s="47" t="s">
        <v>141</v>
      </c>
      <c r="C71" s="47" t="s">
        <v>203</v>
      </c>
      <c r="D71" s="48">
        <v>14400</v>
      </c>
      <c r="E71" s="48">
        <v>216000</v>
      </c>
    </row>
    <row r="72" spans="1:10">
      <c r="A72">
        <v>67</v>
      </c>
      <c r="B72" s="47" t="s">
        <v>204</v>
      </c>
      <c r="C72" s="47" t="s">
        <v>205</v>
      </c>
      <c r="D72" s="48">
        <v>4800</v>
      </c>
      <c r="E72" s="48">
        <v>38400</v>
      </c>
    </row>
    <row r="73" spans="1:10">
      <c r="A73">
        <v>68</v>
      </c>
      <c r="B73" s="47" t="s">
        <v>206</v>
      </c>
      <c r="C73" s="47" t="s">
        <v>207</v>
      </c>
      <c r="D73" s="48">
        <v>2400</v>
      </c>
      <c r="E73" s="48">
        <v>360000</v>
      </c>
    </row>
    <row r="74" spans="1:10">
      <c r="A74">
        <v>69</v>
      </c>
      <c r="B74" s="47" t="s">
        <v>208</v>
      </c>
      <c r="C74" s="47" t="s">
        <v>209</v>
      </c>
      <c r="D74" s="48">
        <v>13700</v>
      </c>
      <c r="E74" s="48">
        <v>128780</v>
      </c>
    </row>
    <row r="75" spans="1:10">
      <c r="E75" s="53">
        <f>SUM(E6:E74)</f>
        <v>5797460</v>
      </c>
    </row>
  </sheetData>
  <autoFilter ref="B5:E75" xr:uid="{00000000-0009-0000-0000-000001000000}"/>
  <mergeCells count="6">
    <mergeCell ref="B1:E1"/>
    <mergeCell ref="B2:E2"/>
    <mergeCell ref="B3:C3"/>
    <mergeCell ref="D3:E3"/>
    <mergeCell ref="B4:C4"/>
    <mergeCell ref="D4:E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5:O162"/>
  <sheetViews>
    <sheetView workbookViewId="0">
      <selection activeCell="C29" sqref="C29"/>
    </sheetView>
  </sheetViews>
  <sheetFormatPr defaultColWidth="12" defaultRowHeight="12.75"/>
  <cols>
    <col min="4" max="4" width="7.1640625" customWidth="1"/>
    <col min="5" max="5" width="40.6640625" customWidth="1"/>
    <col min="6" max="6" width="12.6640625" bestFit="1" customWidth="1"/>
    <col min="7" max="7" width="12.6640625" customWidth="1"/>
    <col min="8" max="9" width="12.83203125" customWidth="1"/>
    <col min="10" max="10" width="16" customWidth="1"/>
    <col min="11" max="11" width="14.5" bestFit="1" customWidth="1"/>
    <col min="12" max="12" width="12.33203125" bestFit="1" customWidth="1"/>
  </cols>
  <sheetData>
    <row r="5" spans="4:12">
      <c r="D5" s="55" t="s">
        <v>210</v>
      </c>
      <c r="E5" s="56" t="s">
        <v>211</v>
      </c>
      <c r="F5" s="55" t="s">
        <v>212</v>
      </c>
      <c r="G5" s="55" t="s">
        <v>213</v>
      </c>
      <c r="H5" s="57" t="s">
        <v>214</v>
      </c>
      <c r="I5" s="57" t="s">
        <v>215</v>
      </c>
      <c r="J5" s="58" t="s">
        <v>216</v>
      </c>
      <c r="K5" s="55" t="s">
        <v>217</v>
      </c>
    </row>
    <row r="6" spans="4:12">
      <c r="D6" s="59">
        <v>1</v>
      </c>
      <c r="E6" s="59" t="s">
        <v>218</v>
      </c>
      <c r="F6" s="59" t="s">
        <v>219</v>
      </c>
      <c r="G6" s="59" t="s">
        <v>220</v>
      </c>
      <c r="H6" s="61" t="s">
        <v>221</v>
      </c>
      <c r="I6" s="62">
        <v>4</v>
      </c>
      <c r="J6" s="63">
        <v>12000</v>
      </c>
      <c r="K6" s="63">
        <v>48000</v>
      </c>
      <c r="L6" s="54">
        <f>+I6*J6</f>
        <v>48000</v>
      </c>
    </row>
    <row r="7" spans="4:12" ht="12.75" customHeight="1">
      <c r="D7" s="59">
        <v>2</v>
      </c>
      <c r="E7" s="59" t="s">
        <v>222</v>
      </c>
      <c r="F7" s="59" t="s">
        <v>219</v>
      </c>
      <c r="G7" s="59" t="s">
        <v>223</v>
      </c>
      <c r="H7" s="59" t="s">
        <v>224</v>
      </c>
      <c r="I7" s="60">
        <v>10</v>
      </c>
      <c r="J7" s="63">
        <v>1920</v>
      </c>
      <c r="K7" s="63">
        <v>19200</v>
      </c>
      <c r="L7" s="54">
        <f t="shared" ref="L7:L69" si="0">+I7*J7</f>
        <v>19200</v>
      </c>
    </row>
    <row r="8" spans="4:12" ht="12.75" customHeight="1">
      <c r="D8" s="59">
        <v>3</v>
      </c>
      <c r="E8" s="59" t="s">
        <v>225</v>
      </c>
      <c r="F8" s="59" t="s">
        <v>219</v>
      </c>
      <c r="G8" s="59" t="s">
        <v>223</v>
      </c>
      <c r="H8" s="59" t="s">
        <v>224</v>
      </c>
      <c r="I8" s="60">
        <v>25</v>
      </c>
      <c r="J8" s="63">
        <v>3800</v>
      </c>
      <c r="K8" s="63">
        <v>95000</v>
      </c>
      <c r="L8" s="54">
        <f t="shared" si="0"/>
        <v>95000</v>
      </c>
    </row>
    <row r="9" spans="4:12">
      <c r="D9" s="59">
        <v>4</v>
      </c>
      <c r="E9" s="59" t="s">
        <v>226</v>
      </c>
      <c r="F9" s="59" t="s">
        <v>219</v>
      </c>
      <c r="G9" s="59" t="s">
        <v>223</v>
      </c>
      <c r="H9" s="59" t="s">
        <v>224</v>
      </c>
      <c r="I9" s="60">
        <v>50</v>
      </c>
      <c r="J9" s="63">
        <v>5070</v>
      </c>
      <c r="K9" s="63">
        <v>253500</v>
      </c>
      <c r="L9" s="54">
        <f t="shared" si="0"/>
        <v>253500</v>
      </c>
    </row>
    <row r="10" spans="4:12" ht="12.75" customHeight="1">
      <c r="D10" s="59">
        <v>5</v>
      </c>
      <c r="E10" s="59" t="s">
        <v>227</v>
      </c>
      <c r="F10" s="59" t="s">
        <v>219</v>
      </c>
      <c r="G10" s="59" t="s">
        <v>223</v>
      </c>
      <c r="H10" s="59" t="s">
        <v>224</v>
      </c>
      <c r="I10" s="60">
        <v>25</v>
      </c>
      <c r="J10" s="63">
        <v>4320</v>
      </c>
      <c r="K10" s="63">
        <v>108000</v>
      </c>
      <c r="L10" s="54">
        <f t="shared" si="0"/>
        <v>108000</v>
      </c>
    </row>
    <row r="11" spans="4:12" ht="12.75" customHeight="1">
      <c r="D11" s="59">
        <v>6</v>
      </c>
      <c r="E11" s="59" t="s">
        <v>228</v>
      </c>
      <c r="F11" s="59" t="s">
        <v>219</v>
      </c>
      <c r="G11" s="59" t="s">
        <v>223</v>
      </c>
      <c r="H11" s="59" t="s">
        <v>224</v>
      </c>
      <c r="I11" s="60">
        <v>30</v>
      </c>
      <c r="J11" s="63">
        <v>1320</v>
      </c>
      <c r="K11" s="63">
        <v>39600</v>
      </c>
      <c r="L11" s="54">
        <f t="shared" si="0"/>
        <v>39600</v>
      </c>
    </row>
    <row r="12" spans="4:12" ht="12.75" customHeight="1">
      <c r="D12" s="59">
        <v>7</v>
      </c>
      <c r="E12" s="59" t="s">
        <v>229</v>
      </c>
      <c r="F12" s="59" t="s">
        <v>219</v>
      </c>
      <c r="G12" s="59" t="s">
        <v>223</v>
      </c>
      <c r="H12" s="59" t="s">
        <v>224</v>
      </c>
      <c r="I12" s="60">
        <v>25</v>
      </c>
      <c r="J12" s="63">
        <v>1920</v>
      </c>
      <c r="K12" s="63">
        <v>48000</v>
      </c>
      <c r="L12" s="54">
        <f t="shared" si="0"/>
        <v>48000</v>
      </c>
    </row>
    <row r="13" spans="4:12">
      <c r="D13" s="59">
        <v>8</v>
      </c>
      <c r="E13" s="65" t="s">
        <v>230</v>
      </c>
      <c r="F13" s="65" t="s">
        <v>231</v>
      </c>
      <c r="G13" s="65" t="s">
        <v>223</v>
      </c>
      <c r="H13" s="65" t="s">
        <v>224</v>
      </c>
      <c r="I13" s="66">
        <v>9.4</v>
      </c>
      <c r="J13" s="67">
        <v>13700</v>
      </c>
      <c r="K13" s="67">
        <v>128780</v>
      </c>
      <c r="L13" s="54">
        <f t="shared" si="0"/>
        <v>128780</v>
      </c>
    </row>
    <row r="14" spans="4:12" ht="12.75" customHeight="1">
      <c r="D14" s="59">
        <v>9</v>
      </c>
      <c r="E14" s="59" t="s">
        <v>232</v>
      </c>
      <c r="F14" s="59" t="s">
        <v>219</v>
      </c>
      <c r="G14" s="59" t="s">
        <v>223</v>
      </c>
      <c r="H14" s="59" t="s">
        <v>224</v>
      </c>
      <c r="I14" s="60">
        <v>25</v>
      </c>
      <c r="J14" s="63">
        <v>6150</v>
      </c>
      <c r="K14" s="63">
        <v>153750</v>
      </c>
      <c r="L14" s="54">
        <f t="shared" si="0"/>
        <v>153750</v>
      </c>
    </row>
    <row r="15" spans="4:12" ht="12.75" customHeight="1">
      <c r="D15" s="59">
        <v>10</v>
      </c>
      <c r="E15" s="59" t="s">
        <v>233</v>
      </c>
      <c r="F15" s="59" t="s">
        <v>219</v>
      </c>
      <c r="G15" s="59" t="s">
        <v>223</v>
      </c>
      <c r="H15" s="59" t="s">
        <v>224</v>
      </c>
      <c r="I15" s="62">
        <v>1.8</v>
      </c>
      <c r="J15" s="63">
        <v>10800</v>
      </c>
      <c r="K15" s="63">
        <v>19440</v>
      </c>
      <c r="L15" s="54">
        <f t="shared" si="0"/>
        <v>19440</v>
      </c>
    </row>
    <row r="16" spans="4:12" ht="12.75" customHeight="1">
      <c r="D16" s="59">
        <v>11</v>
      </c>
      <c r="E16" s="59" t="s">
        <v>234</v>
      </c>
      <c r="F16" s="59" t="s">
        <v>219</v>
      </c>
      <c r="G16" s="59" t="s">
        <v>223</v>
      </c>
      <c r="H16" s="59" t="s">
        <v>224</v>
      </c>
      <c r="I16" s="60">
        <v>50</v>
      </c>
      <c r="J16" s="63">
        <v>2520</v>
      </c>
      <c r="K16" s="63">
        <v>126000</v>
      </c>
      <c r="L16" s="54">
        <f t="shared" si="0"/>
        <v>126000</v>
      </c>
    </row>
    <row r="17" spans="4:15" ht="12.75" customHeight="1">
      <c r="D17" s="59">
        <v>12</v>
      </c>
      <c r="E17" s="59" t="s">
        <v>235</v>
      </c>
      <c r="F17" s="59" t="s">
        <v>219</v>
      </c>
      <c r="G17" s="59" t="s">
        <v>236</v>
      </c>
      <c r="H17" s="59" t="s">
        <v>237</v>
      </c>
      <c r="I17" s="62">
        <v>1</v>
      </c>
      <c r="J17" s="63">
        <v>134400</v>
      </c>
      <c r="K17" s="63">
        <v>134400</v>
      </c>
      <c r="L17" s="54">
        <f t="shared" si="0"/>
        <v>134400</v>
      </c>
      <c r="O17">
        <f>9*50</f>
        <v>450</v>
      </c>
    </row>
    <row r="18" spans="4:15">
      <c r="D18" s="59">
        <v>13</v>
      </c>
      <c r="E18" s="59" t="s">
        <v>238</v>
      </c>
      <c r="F18" s="59" t="s">
        <v>219</v>
      </c>
      <c r="G18" s="59" t="s">
        <v>223</v>
      </c>
      <c r="H18" s="59" t="s">
        <v>224</v>
      </c>
      <c r="I18" s="60">
        <v>50</v>
      </c>
      <c r="J18" s="63">
        <v>3500</v>
      </c>
      <c r="K18" s="63">
        <v>175000</v>
      </c>
      <c r="L18" s="54">
        <f t="shared" si="0"/>
        <v>175000</v>
      </c>
    </row>
    <row r="19" spans="4:15" ht="12.75" customHeight="1">
      <c r="D19" s="59">
        <v>14</v>
      </c>
      <c r="E19" s="59" t="s">
        <v>239</v>
      </c>
      <c r="F19" s="59" t="s">
        <v>219</v>
      </c>
      <c r="G19" s="59" t="s">
        <v>236</v>
      </c>
      <c r="H19" s="59" t="s">
        <v>237</v>
      </c>
      <c r="I19" s="62">
        <v>1</v>
      </c>
      <c r="J19" s="63">
        <v>112000</v>
      </c>
      <c r="K19" s="63">
        <v>112000</v>
      </c>
      <c r="L19" s="54">
        <f t="shared" si="0"/>
        <v>112000</v>
      </c>
    </row>
    <row r="20" spans="4:15" ht="12.75" customHeight="1">
      <c r="D20" s="59">
        <v>15</v>
      </c>
      <c r="E20" s="59" t="s">
        <v>240</v>
      </c>
      <c r="F20" s="59" t="s">
        <v>219</v>
      </c>
      <c r="G20" s="59" t="s">
        <v>223</v>
      </c>
      <c r="H20" s="59" t="s">
        <v>224</v>
      </c>
      <c r="I20" s="60">
        <v>30</v>
      </c>
      <c r="J20" s="63">
        <v>1860</v>
      </c>
      <c r="K20" s="63">
        <v>55800</v>
      </c>
      <c r="L20" s="54">
        <f t="shared" si="0"/>
        <v>55800</v>
      </c>
    </row>
    <row r="21" spans="4:15" ht="12.75" customHeight="1">
      <c r="D21" s="59">
        <v>16</v>
      </c>
      <c r="E21" s="59" t="s">
        <v>241</v>
      </c>
      <c r="F21" s="59" t="s">
        <v>219</v>
      </c>
      <c r="G21" s="59" t="s">
        <v>223</v>
      </c>
      <c r="H21" s="59" t="s">
        <v>224</v>
      </c>
      <c r="I21" s="60">
        <v>50</v>
      </c>
      <c r="J21" s="63">
        <v>1800</v>
      </c>
      <c r="K21" s="63">
        <v>90000</v>
      </c>
      <c r="L21" s="54">
        <f t="shared" si="0"/>
        <v>90000</v>
      </c>
    </row>
    <row r="22" spans="4:15" ht="12.75" customHeight="1">
      <c r="D22" s="59">
        <v>17</v>
      </c>
      <c r="E22" s="59" t="s">
        <v>242</v>
      </c>
      <c r="F22" s="59" t="s">
        <v>219</v>
      </c>
      <c r="G22" s="59" t="s">
        <v>223</v>
      </c>
      <c r="H22" s="59" t="s">
        <v>224</v>
      </c>
      <c r="I22" s="60">
        <v>20</v>
      </c>
      <c r="J22" s="63">
        <v>3100</v>
      </c>
      <c r="K22" s="63">
        <v>62000</v>
      </c>
      <c r="L22" s="54">
        <f t="shared" si="0"/>
        <v>62000</v>
      </c>
    </row>
    <row r="23" spans="4:15" ht="12.75" customHeight="1">
      <c r="D23" s="59">
        <v>18</v>
      </c>
      <c r="E23" s="59" t="s">
        <v>243</v>
      </c>
      <c r="F23" s="59" t="s">
        <v>219</v>
      </c>
      <c r="G23" s="59" t="s">
        <v>223</v>
      </c>
      <c r="H23" s="59" t="s">
        <v>224</v>
      </c>
      <c r="I23" s="62">
        <v>20</v>
      </c>
      <c r="J23" s="63">
        <v>4800</v>
      </c>
      <c r="K23" s="63">
        <v>96000</v>
      </c>
      <c r="L23" s="54">
        <f t="shared" si="0"/>
        <v>96000</v>
      </c>
    </row>
    <row r="24" spans="4:15" ht="12.75" customHeight="1">
      <c r="D24" s="59">
        <v>19</v>
      </c>
      <c r="E24" s="59" t="s">
        <v>244</v>
      </c>
      <c r="F24" s="59" t="s">
        <v>219</v>
      </c>
      <c r="G24" s="59" t="s">
        <v>223</v>
      </c>
      <c r="H24" s="59" t="s">
        <v>224</v>
      </c>
      <c r="I24" s="62">
        <v>30</v>
      </c>
      <c r="J24" s="63">
        <v>2400</v>
      </c>
      <c r="K24" s="63">
        <v>72000</v>
      </c>
      <c r="L24" s="54">
        <f t="shared" si="0"/>
        <v>72000</v>
      </c>
    </row>
    <row r="25" spans="4:15" ht="12.75" customHeight="1">
      <c r="D25" s="59">
        <v>20</v>
      </c>
      <c r="E25" s="59" t="s">
        <v>245</v>
      </c>
      <c r="F25" s="59" t="s">
        <v>219</v>
      </c>
      <c r="G25" s="59" t="s">
        <v>223</v>
      </c>
      <c r="H25" s="59" t="s">
        <v>224</v>
      </c>
      <c r="I25" s="60">
        <v>50</v>
      </c>
      <c r="J25" s="63">
        <v>700</v>
      </c>
      <c r="K25" s="63">
        <v>35000</v>
      </c>
      <c r="L25" s="54">
        <f t="shared" si="0"/>
        <v>35000</v>
      </c>
    </row>
    <row r="26" spans="4:15" ht="12.75" customHeight="1">
      <c r="D26" s="59">
        <v>21</v>
      </c>
      <c r="E26" s="59" t="s">
        <v>246</v>
      </c>
      <c r="F26" s="59" t="s">
        <v>219</v>
      </c>
      <c r="G26" s="59" t="s">
        <v>223</v>
      </c>
      <c r="H26" s="59" t="s">
        <v>224</v>
      </c>
      <c r="I26" s="60">
        <v>10</v>
      </c>
      <c r="J26" s="63">
        <v>700</v>
      </c>
      <c r="K26" s="63">
        <v>7000</v>
      </c>
      <c r="L26" s="54">
        <f t="shared" si="0"/>
        <v>7000</v>
      </c>
    </row>
    <row r="27" spans="4:15" ht="12.75" customHeight="1">
      <c r="D27" s="59">
        <v>22</v>
      </c>
      <c r="E27" s="59" t="s">
        <v>247</v>
      </c>
      <c r="F27" s="59" t="s">
        <v>219</v>
      </c>
      <c r="G27" s="59" t="s">
        <v>223</v>
      </c>
      <c r="H27" s="59" t="s">
        <v>224</v>
      </c>
      <c r="I27" s="60">
        <v>50</v>
      </c>
      <c r="J27" s="63">
        <v>1200</v>
      </c>
      <c r="K27" s="63">
        <v>60000</v>
      </c>
      <c r="L27" s="54">
        <f t="shared" si="0"/>
        <v>60000</v>
      </c>
    </row>
    <row r="28" spans="4:15" ht="12.75" customHeight="1">
      <c r="D28" s="59">
        <v>23</v>
      </c>
      <c r="E28" s="59" t="s">
        <v>248</v>
      </c>
      <c r="F28" s="59" t="s">
        <v>219</v>
      </c>
      <c r="G28" s="59" t="s">
        <v>223</v>
      </c>
      <c r="H28" s="59" t="s">
        <v>224</v>
      </c>
      <c r="I28" s="60">
        <v>25</v>
      </c>
      <c r="J28" s="63">
        <v>1700</v>
      </c>
      <c r="K28" s="63">
        <v>42500</v>
      </c>
      <c r="L28" s="54">
        <f t="shared" si="0"/>
        <v>42500</v>
      </c>
    </row>
    <row r="29" spans="4:15" ht="12.75" customHeight="1">
      <c r="D29" s="59">
        <v>24</v>
      </c>
      <c r="E29" s="59" t="s">
        <v>249</v>
      </c>
      <c r="F29" s="59" t="s">
        <v>219</v>
      </c>
      <c r="G29" s="59" t="s">
        <v>223</v>
      </c>
      <c r="H29" s="59" t="s">
        <v>224</v>
      </c>
      <c r="I29" s="60">
        <v>60</v>
      </c>
      <c r="J29" s="63">
        <v>2040</v>
      </c>
      <c r="K29" s="63">
        <v>122400</v>
      </c>
      <c r="L29" s="54">
        <f t="shared" si="0"/>
        <v>122400</v>
      </c>
    </row>
    <row r="30" spans="4:15" ht="12.75" customHeight="1">
      <c r="D30" s="59">
        <v>25</v>
      </c>
      <c r="E30" s="59" t="s">
        <v>250</v>
      </c>
      <c r="F30" s="59" t="s">
        <v>219</v>
      </c>
      <c r="G30" s="59" t="s">
        <v>223</v>
      </c>
      <c r="H30" s="59" t="s">
        <v>224</v>
      </c>
      <c r="I30" s="60">
        <v>20</v>
      </c>
      <c r="J30" s="63">
        <v>3720</v>
      </c>
      <c r="K30" s="63">
        <v>74400</v>
      </c>
      <c r="L30" s="54">
        <f t="shared" si="0"/>
        <v>74400</v>
      </c>
    </row>
    <row r="31" spans="4:15" ht="12.75" customHeight="1">
      <c r="D31" s="59">
        <v>26</v>
      </c>
      <c r="E31" s="59" t="s">
        <v>251</v>
      </c>
      <c r="F31" s="59" t="s">
        <v>219</v>
      </c>
      <c r="G31" s="59" t="s">
        <v>223</v>
      </c>
      <c r="H31" s="59" t="s">
        <v>224</v>
      </c>
      <c r="I31" s="62">
        <v>20</v>
      </c>
      <c r="J31" s="63">
        <v>10800</v>
      </c>
      <c r="K31" s="63">
        <v>19440</v>
      </c>
      <c r="L31" s="54">
        <f t="shared" si="0"/>
        <v>216000</v>
      </c>
    </row>
    <row r="32" spans="4:15">
      <c r="D32" s="59">
        <v>27</v>
      </c>
      <c r="E32" s="59" t="s">
        <v>252</v>
      </c>
      <c r="F32" s="59" t="s">
        <v>219</v>
      </c>
      <c r="G32" s="59" t="s">
        <v>223</v>
      </c>
      <c r="H32" s="59" t="s">
        <v>224</v>
      </c>
      <c r="I32" s="62">
        <v>5</v>
      </c>
      <c r="J32" s="63">
        <v>12000</v>
      </c>
      <c r="K32" s="63">
        <v>60000</v>
      </c>
      <c r="L32" s="54">
        <f t="shared" si="0"/>
        <v>60000</v>
      </c>
    </row>
    <row r="33" spans="4:12" ht="12.75" customHeight="1">
      <c r="D33" s="59">
        <v>28</v>
      </c>
      <c r="E33" s="59" t="s">
        <v>253</v>
      </c>
      <c r="F33" s="59" t="s">
        <v>219</v>
      </c>
      <c r="G33" s="59" t="s">
        <v>223</v>
      </c>
      <c r="H33" s="59" t="s">
        <v>224</v>
      </c>
      <c r="I33" s="60">
        <v>15</v>
      </c>
      <c r="J33" s="63">
        <v>960</v>
      </c>
      <c r="K33" s="63">
        <v>14400</v>
      </c>
      <c r="L33" s="54">
        <f t="shared" si="0"/>
        <v>14400</v>
      </c>
    </row>
    <row r="34" spans="4:12" ht="12.75" customHeight="1">
      <c r="D34" s="59">
        <v>29</v>
      </c>
      <c r="E34" s="59" t="s">
        <v>254</v>
      </c>
      <c r="F34" s="59" t="s">
        <v>219</v>
      </c>
      <c r="G34" s="59" t="s">
        <v>223</v>
      </c>
      <c r="H34" s="59" t="s">
        <v>224</v>
      </c>
      <c r="I34" s="60">
        <v>5</v>
      </c>
      <c r="J34" s="63">
        <v>2280</v>
      </c>
      <c r="K34" s="63">
        <v>11400</v>
      </c>
      <c r="L34" s="54">
        <f t="shared" si="0"/>
        <v>11400</v>
      </c>
    </row>
    <row r="35" spans="4:12">
      <c r="D35" s="59">
        <v>30</v>
      </c>
      <c r="E35" s="59" t="s">
        <v>255</v>
      </c>
      <c r="F35" s="59" t="s">
        <v>219</v>
      </c>
      <c r="G35" s="59" t="s">
        <v>223</v>
      </c>
      <c r="H35" s="59" t="s">
        <v>224</v>
      </c>
      <c r="I35" s="62">
        <v>24</v>
      </c>
      <c r="J35" s="63">
        <v>3600</v>
      </c>
      <c r="K35" s="63">
        <v>86400</v>
      </c>
      <c r="L35" s="54">
        <f t="shared" si="0"/>
        <v>86400</v>
      </c>
    </row>
    <row r="36" spans="4:12">
      <c r="D36" s="59">
        <v>31</v>
      </c>
      <c r="E36" s="59" t="s">
        <v>256</v>
      </c>
      <c r="F36" s="59" t="s">
        <v>219</v>
      </c>
      <c r="G36" s="59" t="s">
        <v>223</v>
      </c>
      <c r="H36" s="59" t="s">
        <v>224</v>
      </c>
      <c r="I36" s="62">
        <v>20</v>
      </c>
      <c r="J36" s="63">
        <v>7200</v>
      </c>
      <c r="K36" s="63">
        <v>144000</v>
      </c>
      <c r="L36" s="54">
        <f t="shared" si="0"/>
        <v>144000</v>
      </c>
    </row>
    <row r="37" spans="4:12">
      <c r="D37" s="59">
        <v>32</v>
      </c>
      <c r="E37" s="59" t="s">
        <v>257</v>
      </c>
      <c r="F37" s="59" t="s">
        <v>219</v>
      </c>
      <c r="G37" s="59" t="s">
        <v>223</v>
      </c>
      <c r="H37" s="59" t="s">
        <v>224</v>
      </c>
      <c r="I37" s="62">
        <v>10</v>
      </c>
      <c r="J37" s="63">
        <v>6800</v>
      </c>
      <c r="K37" s="63">
        <v>68000</v>
      </c>
      <c r="L37" s="54">
        <f t="shared" si="0"/>
        <v>68000</v>
      </c>
    </row>
    <row r="38" spans="4:12">
      <c r="D38" s="59">
        <v>33</v>
      </c>
      <c r="E38" s="59" t="s">
        <v>258</v>
      </c>
      <c r="F38" s="59" t="s">
        <v>219</v>
      </c>
      <c r="G38" s="59" t="s">
        <v>223</v>
      </c>
      <c r="H38" s="59" t="s">
        <v>224</v>
      </c>
      <c r="I38" s="60">
        <v>25</v>
      </c>
      <c r="J38" s="63">
        <v>2040</v>
      </c>
      <c r="K38" s="63">
        <v>51000</v>
      </c>
      <c r="L38" s="54">
        <f t="shared" si="0"/>
        <v>51000</v>
      </c>
    </row>
    <row r="39" spans="4:12">
      <c r="D39" s="59">
        <v>34</v>
      </c>
      <c r="E39" s="59" t="s">
        <v>259</v>
      </c>
      <c r="F39" s="59" t="s">
        <v>219</v>
      </c>
      <c r="G39" s="59" t="s">
        <v>223</v>
      </c>
      <c r="H39" s="59" t="s">
        <v>224</v>
      </c>
      <c r="I39" s="62">
        <v>25</v>
      </c>
      <c r="J39" s="63">
        <v>3600</v>
      </c>
      <c r="K39" s="63">
        <v>90000</v>
      </c>
      <c r="L39" s="54">
        <f t="shared" si="0"/>
        <v>90000</v>
      </c>
    </row>
    <row r="40" spans="4:12">
      <c r="D40" s="59">
        <v>35</v>
      </c>
      <c r="E40" s="59" t="s">
        <v>260</v>
      </c>
      <c r="F40" s="59" t="s">
        <v>219</v>
      </c>
      <c r="G40" s="59" t="s">
        <v>223</v>
      </c>
      <c r="H40" s="59" t="s">
        <v>224</v>
      </c>
      <c r="I40" s="60">
        <v>50</v>
      </c>
      <c r="J40" s="63">
        <v>4440</v>
      </c>
      <c r="K40" s="63">
        <v>222000</v>
      </c>
      <c r="L40" s="54">
        <f t="shared" si="0"/>
        <v>222000</v>
      </c>
    </row>
    <row r="41" spans="4:12">
      <c r="D41" s="59">
        <v>36</v>
      </c>
      <c r="E41" s="59" t="s">
        <v>261</v>
      </c>
      <c r="F41" s="59" t="s">
        <v>219</v>
      </c>
      <c r="G41" s="59" t="s">
        <v>236</v>
      </c>
      <c r="H41" s="59" t="s">
        <v>237</v>
      </c>
      <c r="I41" s="62">
        <v>1</v>
      </c>
      <c r="J41" s="63">
        <v>348000</v>
      </c>
      <c r="K41" s="63">
        <v>348000</v>
      </c>
      <c r="L41" s="54">
        <f t="shared" si="0"/>
        <v>348000</v>
      </c>
    </row>
    <row r="42" spans="4:12" ht="12.75" customHeight="1">
      <c r="D42" s="59">
        <v>37</v>
      </c>
      <c r="E42" s="59" t="s">
        <v>262</v>
      </c>
      <c r="F42" s="59" t="s">
        <v>219</v>
      </c>
      <c r="G42" s="59" t="s">
        <v>236</v>
      </c>
      <c r="H42" s="59" t="s">
        <v>237</v>
      </c>
      <c r="I42" s="62">
        <v>1</v>
      </c>
      <c r="J42" s="63">
        <v>336000</v>
      </c>
      <c r="K42" s="63">
        <v>366000</v>
      </c>
      <c r="L42" s="54">
        <f t="shared" si="0"/>
        <v>336000</v>
      </c>
    </row>
    <row r="43" spans="4:12" ht="12.75" customHeight="1">
      <c r="D43" s="59">
        <v>38</v>
      </c>
      <c r="E43" s="59" t="s">
        <v>263</v>
      </c>
      <c r="F43" s="59" t="s">
        <v>219</v>
      </c>
      <c r="G43" s="59" t="s">
        <v>236</v>
      </c>
      <c r="H43" s="59" t="s">
        <v>237</v>
      </c>
      <c r="I43" s="60">
        <v>1</v>
      </c>
      <c r="J43" s="63">
        <v>90000</v>
      </c>
      <c r="K43" s="63">
        <v>90000</v>
      </c>
      <c r="L43" s="54">
        <f t="shared" si="0"/>
        <v>90000</v>
      </c>
    </row>
    <row r="44" spans="4:12">
      <c r="D44" s="59">
        <v>39</v>
      </c>
      <c r="E44" s="59" t="s">
        <v>264</v>
      </c>
      <c r="F44" s="59" t="s">
        <v>219</v>
      </c>
      <c r="G44" s="59" t="s">
        <v>236</v>
      </c>
      <c r="H44" s="59" t="s">
        <v>237</v>
      </c>
      <c r="I44" s="62">
        <v>1</v>
      </c>
      <c r="J44" s="63">
        <v>192000</v>
      </c>
      <c r="K44" s="63">
        <v>192000</v>
      </c>
      <c r="L44" s="54">
        <f t="shared" si="0"/>
        <v>192000</v>
      </c>
    </row>
    <row r="45" spans="4:12" ht="12.75" customHeight="1">
      <c r="D45" s="59">
        <v>40</v>
      </c>
      <c r="E45" s="59" t="s">
        <v>265</v>
      </c>
      <c r="F45" s="59" t="s">
        <v>219</v>
      </c>
      <c r="G45" s="59" t="s">
        <v>223</v>
      </c>
      <c r="H45" s="59" t="s">
        <v>224</v>
      </c>
      <c r="I45" s="62">
        <v>25</v>
      </c>
      <c r="J45" s="63">
        <v>15600</v>
      </c>
      <c r="K45" s="63">
        <v>390000</v>
      </c>
      <c r="L45" s="54">
        <f t="shared" si="0"/>
        <v>390000</v>
      </c>
    </row>
    <row r="46" spans="4:12">
      <c r="D46" s="59">
        <v>41</v>
      </c>
      <c r="E46" s="59" t="s">
        <v>266</v>
      </c>
      <c r="F46" s="59" t="s">
        <v>219</v>
      </c>
      <c r="G46" s="59" t="s">
        <v>223</v>
      </c>
      <c r="H46" s="59" t="s">
        <v>224</v>
      </c>
      <c r="I46" s="62">
        <v>50</v>
      </c>
      <c r="J46" s="63">
        <v>5800</v>
      </c>
      <c r="K46" s="63">
        <v>290000</v>
      </c>
      <c r="L46" s="54">
        <f t="shared" si="0"/>
        <v>290000</v>
      </c>
    </row>
    <row r="47" spans="4:12" ht="12.75" customHeight="1">
      <c r="D47" s="59">
        <v>42</v>
      </c>
      <c r="E47" s="59" t="s">
        <v>267</v>
      </c>
      <c r="F47" s="59" t="s">
        <v>219</v>
      </c>
      <c r="G47" s="59" t="s">
        <v>223</v>
      </c>
      <c r="H47" s="59" t="s">
        <v>224</v>
      </c>
      <c r="I47" s="60">
        <v>30</v>
      </c>
      <c r="J47" s="63">
        <v>3240</v>
      </c>
      <c r="K47" s="63">
        <v>97200</v>
      </c>
      <c r="L47" s="54">
        <f t="shared" si="0"/>
        <v>97200</v>
      </c>
    </row>
    <row r="48" spans="4:12" ht="12.75" customHeight="1">
      <c r="D48" s="59">
        <v>43</v>
      </c>
      <c r="E48" s="59" t="s">
        <v>268</v>
      </c>
      <c r="F48" s="59" t="s">
        <v>219</v>
      </c>
      <c r="G48" s="59" t="s">
        <v>223</v>
      </c>
      <c r="H48" s="59" t="s">
        <v>224</v>
      </c>
      <c r="I48" s="62">
        <v>2.6</v>
      </c>
      <c r="J48" s="63">
        <v>10800</v>
      </c>
      <c r="K48" s="63">
        <v>28880</v>
      </c>
      <c r="L48" s="54">
        <f t="shared" si="0"/>
        <v>28080</v>
      </c>
    </row>
    <row r="49" spans="4:12" ht="12.75" customHeight="1">
      <c r="D49" s="59">
        <v>44</v>
      </c>
      <c r="E49" s="59" t="s">
        <v>269</v>
      </c>
      <c r="F49" s="59" t="s">
        <v>219</v>
      </c>
      <c r="G49" s="59" t="s">
        <v>223</v>
      </c>
      <c r="H49" s="59" t="s">
        <v>224</v>
      </c>
      <c r="I49" s="60">
        <v>50</v>
      </c>
      <c r="J49" s="63">
        <v>2880</v>
      </c>
      <c r="K49" s="63">
        <v>144000</v>
      </c>
      <c r="L49" s="54">
        <f t="shared" si="0"/>
        <v>144000</v>
      </c>
    </row>
    <row r="50" spans="4:12" ht="12.75" customHeight="1">
      <c r="D50" s="59">
        <v>45</v>
      </c>
      <c r="E50" s="59" t="s">
        <v>270</v>
      </c>
      <c r="F50" s="59" t="s">
        <v>219</v>
      </c>
      <c r="G50" s="59" t="s">
        <v>223</v>
      </c>
      <c r="H50" s="59" t="s">
        <v>224</v>
      </c>
      <c r="I50" s="60">
        <v>30</v>
      </c>
      <c r="J50" s="63">
        <v>3720</v>
      </c>
      <c r="K50" s="63">
        <v>111600</v>
      </c>
      <c r="L50" s="54">
        <f t="shared" si="0"/>
        <v>111600</v>
      </c>
    </row>
    <row r="51" spans="4:12" ht="12.75" customHeight="1">
      <c r="D51" s="59">
        <v>46</v>
      </c>
      <c r="E51" s="59" t="s">
        <v>271</v>
      </c>
      <c r="F51" s="59" t="s">
        <v>219</v>
      </c>
      <c r="G51" s="59" t="s">
        <v>223</v>
      </c>
      <c r="H51" s="59" t="s">
        <v>224</v>
      </c>
      <c r="I51" s="60">
        <v>60</v>
      </c>
      <c r="J51" s="63">
        <v>3720</v>
      </c>
      <c r="K51" s="63">
        <v>223200</v>
      </c>
      <c r="L51" s="54">
        <f t="shared" si="0"/>
        <v>223200</v>
      </c>
    </row>
    <row r="52" spans="4:12" ht="12.75" customHeight="1">
      <c r="D52" s="59">
        <v>47</v>
      </c>
      <c r="E52" s="59" t="s">
        <v>272</v>
      </c>
      <c r="F52" s="59" t="s">
        <v>219</v>
      </c>
      <c r="G52" s="59" t="s">
        <v>223</v>
      </c>
      <c r="H52" s="59" t="s">
        <v>224</v>
      </c>
      <c r="I52" s="62">
        <v>8.6999999999999993</v>
      </c>
      <c r="J52" s="63">
        <v>8400</v>
      </c>
      <c r="K52" s="63">
        <v>73080</v>
      </c>
      <c r="L52" s="54">
        <f t="shared" si="0"/>
        <v>73080</v>
      </c>
    </row>
    <row r="53" spans="4:12" ht="12.75" customHeight="1">
      <c r="D53" s="59">
        <v>48</v>
      </c>
      <c r="E53" s="59" t="s">
        <v>273</v>
      </c>
      <c r="F53" s="59" t="s">
        <v>219</v>
      </c>
      <c r="G53" s="59" t="s">
        <v>223</v>
      </c>
      <c r="H53" s="59" t="s">
        <v>224</v>
      </c>
      <c r="I53" s="62">
        <v>1.8</v>
      </c>
      <c r="J53" s="63">
        <v>10800</v>
      </c>
      <c r="K53" s="63">
        <v>19440</v>
      </c>
      <c r="L53" s="54">
        <f t="shared" si="0"/>
        <v>19440</v>
      </c>
    </row>
    <row r="54" spans="4:12" ht="12.75" customHeight="1">
      <c r="D54" s="59">
        <v>49</v>
      </c>
      <c r="E54" s="59" t="s">
        <v>274</v>
      </c>
      <c r="F54" s="59" t="s">
        <v>219</v>
      </c>
      <c r="G54" s="59" t="s">
        <v>223</v>
      </c>
      <c r="H54" s="59" t="s">
        <v>224</v>
      </c>
      <c r="I54" s="62">
        <v>10</v>
      </c>
      <c r="J54" s="63">
        <v>12000</v>
      </c>
      <c r="K54" s="63">
        <v>120000</v>
      </c>
      <c r="L54" s="54">
        <f t="shared" si="0"/>
        <v>120000</v>
      </c>
    </row>
    <row r="55" spans="4:12">
      <c r="D55" s="59">
        <v>50</v>
      </c>
      <c r="E55" s="59" t="s">
        <v>275</v>
      </c>
      <c r="F55" s="59" t="s">
        <v>231</v>
      </c>
      <c r="G55" s="59" t="s">
        <v>236</v>
      </c>
      <c r="H55" s="59" t="s">
        <v>237</v>
      </c>
      <c r="I55" s="62">
        <v>1</v>
      </c>
      <c r="J55" s="63">
        <v>192000</v>
      </c>
      <c r="K55" s="63">
        <v>192000</v>
      </c>
      <c r="L55" s="54">
        <f t="shared" si="0"/>
        <v>192000</v>
      </c>
    </row>
    <row r="56" spans="4:12" ht="12.75" customHeight="1">
      <c r="D56" s="59">
        <v>51</v>
      </c>
      <c r="E56" s="59" t="s">
        <v>276</v>
      </c>
      <c r="F56" s="59" t="s">
        <v>219</v>
      </c>
      <c r="G56" s="59" t="s">
        <v>223</v>
      </c>
      <c r="H56" s="59" t="s">
        <v>224</v>
      </c>
      <c r="I56" s="60">
        <v>50</v>
      </c>
      <c r="J56" s="63">
        <v>1320</v>
      </c>
      <c r="K56" s="63">
        <v>66000</v>
      </c>
      <c r="L56" s="54">
        <f t="shared" si="0"/>
        <v>66000</v>
      </c>
    </row>
    <row r="57" spans="4:12">
      <c r="D57" s="59">
        <v>52</v>
      </c>
      <c r="E57" s="59" t="s">
        <v>277</v>
      </c>
      <c r="F57" s="59" t="s">
        <v>219</v>
      </c>
      <c r="G57" s="59" t="s">
        <v>223</v>
      </c>
      <c r="H57" s="59" t="s">
        <v>224</v>
      </c>
      <c r="I57" s="60">
        <v>75</v>
      </c>
      <c r="J57" s="63">
        <v>2040</v>
      </c>
      <c r="K57" s="63">
        <v>153000</v>
      </c>
      <c r="L57" s="54">
        <f t="shared" si="0"/>
        <v>153000</v>
      </c>
    </row>
    <row r="58" spans="4:12">
      <c r="D58" s="59">
        <v>53</v>
      </c>
      <c r="E58" s="59" t="s">
        <v>278</v>
      </c>
      <c r="F58" s="59" t="s">
        <v>219</v>
      </c>
      <c r="G58" s="59" t="s">
        <v>223</v>
      </c>
      <c r="H58" s="59" t="s">
        <v>224</v>
      </c>
      <c r="I58" s="60">
        <v>25</v>
      </c>
      <c r="J58" s="63">
        <v>2280</v>
      </c>
      <c r="K58" s="63">
        <v>57000</v>
      </c>
      <c r="L58" s="54">
        <f t="shared" si="0"/>
        <v>57000</v>
      </c>
    </row>
    <row r="59" spans="4:12">
      <c r="D59" s="59">
        <v>54</v>
      </c>
      <c r="E59" s="59" t="s">
        <v>279</v>
      </c>
      <c r="F59" s="59" t="s">
        <v>219</v>
      </c>
      <c r="G59" s="59" t="s">
        <v>223</v>
      </c>
      <c r="H59" s="59" t="s">
        <v>224</v>
      </c>
      <c r="I59" s="60">
        <v>75</v>
      </c>
      <c r="J59" s="63">
        <v>3240</v>
      </c>
      <c r="K59" s="63">
        <v>243000</v>
      </c>
      <c r="L59" s="54">
        <f t="shared" si="0"/>
        <v>243000</v>
      </c>
    </row>
    <row r="60" spans="4:12" ht="12.75" customHeight="1">
      <c r="D60" s="59">
        <v>55</v>
      </c>
      <c r="E60" s="59" t="s">
        <v>280</v>
      </c>
      <c r="F60" s="59" t="s">
        <v>219</v>
      </c>
      <c r="G60" s="59" t="s">
        <v>223</v>
      </c>
      <c r="H60" s="59" t="s">
        <v>224</v>
      </c>
      <c r="I60" s="60">
        <v>50</v>
      </c>
      <c r="J60" s="63">
        <v>5920</v>
      </c>
      <c r="K60" s="63">
        <v>296000</v>
      </c>
      <c r="L60" s="54">
        <f t="shared" si="0"/>
        <v>296000</v>
      </c>
    </row>
    <row r="61" spans="4:12" ht="12.75" customHeight="1">
      <c r="D61" s="59">
        <v>56</v>
      </c>
      <c r="E61" s="59" t="s">
        <v>281</v>
      </c>
      <c r="F61" s="59" t="s">
        <v>219</v>
      </c>
      <c r="G61" s="59" t="s">
        <v>223</v>
      </c>
      <c r="H61" s="59" t="s">
        <v>224</v>
      </c>
      <c r="I61" s="60">
        <v>60</v>
      </c>
      <c r="J61" s="63">
        <v>5480</v>
      </c>
      <c r="K61" s="63">
        <v>328800</v>
      </c>
      <c r="L61" s="54">
        <f t="shared" si="0"/>
        <v>328800</v>
      </c>
    </row>
    <row r="62" spans="4:12">
      <c r="D62" s="59">
        <v>57</v>
      </c>
      <c r="E62" s="59" t="s">
        <v>282</v>
      </c>
      <c r="F62" s="59" t="s">
        <v>231</v>
      </c>
      <c r="G62" s="59" t="s">
        <v>223</v>
      </c>
      <c r="H62" s="59" t="s">
        <v>224</v>
      </c>
      <c r="I62" s="62">
        <v>40</v>
      </c>
      <c r="J62" s="63">
        <v>7600</v>
      </c>
      <c r="K62" s="63">
        <v>304000</v>
      </c>
      <c r="L62" s="54">
        <f t="shared" si="0"/>
        <v>304000</v>
      </c>
    </row>
    <row r="63" spans="4:12">
      <c r="D63" s="59">
        <v>58</v>
      </c>
      <c r="E63" s="59" t="s">
        <v>283</v>
      </c>
      <c r="F63" s="59" t="s">
        <v>219</v>
      </c>
      <c r="G63" s="59" t="s">
        <v>223</v>
      </c>
      <c r="H63" s="59" t="s">
        <v>224</v>
      </c>
      <c r="I63" s="62">
        <v>21</v>
      </c>
      <c r="J63" s="63">
        <v>7600</v>
      </c>
      <c r="K63" s="63">
        <v>159600</v>
      </c>
      <c r="L63" s="54">
        <f t="shared" si="0"/>
        <v>159600</v>
      </c>
    </row>
    <row r="64" spans="4:12" ht="12.75" customHeight="1">
      <c r="D64" s="59">
        <v>59</v>
      </c>
      <c r="E64" s="59" t="s">
        <v>284</v>
      </c>
      <c r="F64" s="59" t="s">
        <v>231</v>
      </c>
      <c r="G64" s="59" t="s">
        <v>223</v>
      </c>
      <c r="H64" s="59" t="s">
        <v>224</v>
      </c>
      <c r="I64" s="62">
        <v>36</v>
      </c>
      <c r="J64" s="63">
        <v>8050</v>
      </c>
      <c r="K64" s="63">
        <v>289800</v>
      </c>
      <c r="L64" s="54">
        <f t="shared" si="0"/>
        <v>289800</v>
      </c>
    </row>
    <row r="65" spans="4:15">
      <c r="D65" s="59">
        <v>60</v>
      </c>
      <c r="E65" s="59" t="s">
        <v>285</v>
      </c>
      <c r="F65" s="59" t="s">
        <v>219</v>
      </c>
      <c r="G65" s="59" t="s">
        <v>223</v>
      </c>
      <c r="H65" s="59" t="s">
        <v>224</v>
      </c>
      <c r="I65" s="60">
        <v>40</v>
      </c>
      <c r="J65" s="63">
        <v>2920</v>
      </c>
      <c r="K65" s="63">
        <v>116800</v>
      </c>
      <c r="L65" s="54">
        <f t="shared" si="0"/>
        <v>116800</v>
      </c>
    </row>
    <row r="66" spans="4:15" ht="12.75" customHeight="1">
      <c r="D66" s="59">
        <v>61</v>
      </c>
      <c r="E66" s="59" t="s">
        <v>286</v>
      </c>
      <c r="F66" s="59" t="s">
        <v>219</v>
      </c>
      <c r="G66" s="59" t="s">
        <v>223</v>
      </c>
      <c r="H66" s="59" t="s">
        <v>224</v>
      </c>
      <c r="I66" s="60">
        <v>50</v>
      </c>
      <c r="J66" s="63">
        <v>1080</v>
      </c>
      <c r="K66" s="63">
        <v>54000</v>
      </c>
      <c r="L66" s="54">
        <f t="shared" si="0"/>
        <v>54000</v>
      </c>
    </row>
    <row r="67" spans="4:15">
      <c r="D67" s="59">
        <v>62</v>
      </c>
      <c r="E67" s="59" t="s">
        <v>287</v>
      </c>
      <c r="F67" s="59" t="s">
        <v>219</v>
      </c>
      <c r="G67" s="59" t="s">
        <v>223</v>
      </c>
      <c r="H67" s="59" t="s">
        <v>224</v>
      </c>
      <c r="I67" s="62">
        <v>50</v>
      </c>
      <c r="J67" s="63">
        <v>2200</v>
      </c>
      <c r="K67" s="63">
        <v>110000</v>
      </c>
      <c r="L67" s="54">
        <f t="shared" si="0"/>
        <v>110000</v>
      </c>
    </row>
    <row r="68" spans="4:15" ht="12.75" customHeight="1">
      <c r="D68" s="59">
        <v>63</v>
      </c>
      <c r="E68" s="59" t="s">
        <v>288</v>
      </c>
      <c r="F68" s="59" t="s">
        <v>219</v>
      </c>
      <c r="G68" s="59" t="s">
        <v>223</v>
      </c>
      <c r="H68" s="59" t="s">
        <v>224</v>
      </c>
      <c r="I68" s="62">
        <v>1.8</v>
      </c>
      <c r="J68" s="63">
        <v>10800</v>
      </c>
      <c r="K68" s="63">
        <v>19440</v>
      </c>
      <c r="L68" s="54">
        <f t="shared" si="0"/>
        <v>19440</v>
      </c>
    </row>
    <row r="69" spans="4:15" ht="12.75" customHeight="1">
      <c r="D69" s="59">
        <v>64</v>
      </c>
      <c r="E69" s="59" t="s">
        <v>289</v>
      </c>
      <c r="F69" s="59" t="s">
        <v>219</v>
      </c>
      <c r="G69" s="59" t="s">
        <v>223</v>
      </c>
      <c r="H69" s="59" t="s">
        <v>224</v>
      </c>
      <c r="I69" s="60">
        <v>50</v>
      </c>
      <c r="J69" s="63">
        <v>2620</v>
      </c>
      <c r="K69" s="63">
        <v>131000</v>
      </c>
      <c r="L69" s="54">
        <f t="shared" si="0"/>
        <v>131000</v>
      </c>
    </row>
    <row r="70" spans="4:15" ht="12.75" customHeight="1">
      <c r="D70" s="59">
        <v>65</v>
      </c>
      <c r="E70" s="59" t="s">
        <v>290</v>
      </c>
      <c r="F70" s="59" t="s">
        <v>219</v>
      </c>
      <c r="G70" s="59" t="s">
        <v>223</v>
      </c>
      <c r="H70" s="59" t="s">
        <v>224</v>
      </c>
      <c r="I70" s="60">
        <v>75</v>
      </c>
      <c r="J70" s="63">
        <v>2040</v>
      </c>
      <c r="K70" s="63">
        <v>153000</v>
      </c>
      <c r="L70" s="54">
        <f t="shared" ref="L70:L95" si="1">+I70*J70</f>
        <v>153000</v>
      </c>
    </row>
    <row r="71" spans="4:15" ht="12.75" customHeight="1">
      <c r="D71" s="59">
        <v>66</v>
      </c>
      <c r="E71" s="59" t="s">
        <v>291</v>
      </c>
      <c r="F71" s="59" t="s">
        <v>219</v>
      </c>
      <c r="G71" s="59" t="s">
        <v>223</v>
      </c>
      <c r="H71" s="59" t="s">
        <v>224</v>
      </c>
      <c r="I71" s="60">
        <v>175</v>
      </c>
      <c r="J71" s="63">
        <v>1320</v>
      </c>
      <c r="K71" s="63">
        <v>231000</v>
      </c>
      <c r="L71" s="54">
        <f t="shared" si="1"/>
        <v>231000</v>
      </c>
    </row>
    <row r="72" spans="4:15" ht="12.75" customHeight="1">
      <c r="D72" s="59">
        <v>67</v>
      </c>
      <c r="E72" s="59" t="s">
        <v>292</v>
      </c>
      <c r="F72" s="59" t="s">
        <v>219</v>
      </c>
      <c r="G72" s="59" t="s">
        <v>223</v>
      </c>
      <c r="H72" s="59" t="s">
        <v>224</v>
      </c>
      <c r="I72" s="62">
        <v>1.8</v>
      </c>
      <c r="J72" s="63">
        <v>10800</v>
      </c>
      <c r="K72" s="63">
        <v>19440</v>
      </c>
      <c r="L72" s="54">
        <f t="shared" si="1"/>
        <v>19440</v>
      </c>
    </row>
    <row r="73" spans="4:15" ht="12.75" customHeight="1">
      <c r="D73" s="59">
        <v>68</v>
      </c>
      <c r="E73" s="59" t="s">
        <v>293</v>
      </c>
      <c r="F73" s="59" t="s">
        <v>219</v>
      </c>
      <c r="G73" s="59" t="s">
        <v>223</v>
      </c>
      <c r="H73" s="59" t="s">
        <v>224</v>
      </c>
      <c r="I73" s="60">
        <v>90</v>
      </c>
      <c r="J73" s="63">
        <v>1416</v>
      </c>
      <c r="K73" s="63">
        <v>127440</v>
      </c>
      <c r="L73" s="54">
        <f t="shared" si="1"/>
        <v>127440</v>
      </c>
    </row>
    <row r="74" spans="4:15" ht="12.75" customHeight="1">
      <c r="D74" s="59">
        <v>69</v>
      </c>
      <c r="E74" s="59" t="s">
        <v>294</v>
      </c>
      <c r="F74" s="59" t="s">
        <v>219</v>
      </c>
      <c r="G74" s="59" t="s">
        <v>223</v>
      </c>
      <c r="H74" s="59" t="s">
        <v>224</v>
      </c>
      <c r="I74" s="60">
        <v>150</v>
      </c>
      <c r="J74" s="63">
        <v>770</v>
      </c>
      <c r="K74" s="63">
        <v>115500</v>
      </c>
      <c r="L74" s="54">
        <f>+I74*J74</f>
        <v>115500</v>
      </c>
    </row>
    <row r="75" spans="4:15">
      <c r="D75" s="59">
        <v>70</v>
      </c>
      <c r="E75" s="59" t="s">
        <v>295</v>
      </c>
      <c r="F75" s="59" t="s">
        <v>219</v>
      </c>
      <c r="G75" s="59" t="s">
        <v>223</v>
      </c>
      <c r="H75" s="59" t="s">
        <v>224</v>
      </c>
      <c r="I75" s="60">
        <v>100</v>
      </c>
      <c r="J75" s="63">
        <v>650</v>
      </c>
      <c r="K75" s="63">
        <v>65000</v>
      </c>
      <c r="L75" s="54">
        <f t="shared" si="1"/>
        <v>65000</v>
      </c>
    </row>
    <row r="76" spans="4:15">
      <c r="D76" s="59">
        <v>71</v>
      </c>
      <c r="E76" s="59" t="s">
        <v>296</v>
      </c>
      <c r="F76" s="59" t="s">
        <v>219</v>
      </c>
      <c r="G76" s="59" t="s">
        <v>223</v>
      </c>
      <c r="H76" s="59" t="s">
        <v>224</v>
      </c>
      <c r="I76" s="62">
        <v>150</v>
      </c>
      <c r="J76" s="63">
        <v>2400</v>
      </c>
      <c r="K76" s="63">
        <v>360000</v>
      </c>
      <c r="L76" s="54">
        <f t="shared" si="1"/>
        <v>360000</v>
      </c>
    </row>
    <row r="77" spans="4:15">
      <c r="D77" s="59">
        <v>72</v>
      </c>
      <c r="E77" s="59" t="s">
        <v>297</v>
      </c>
      <c r="F77" s="59" t="s">
        <v>219</v>
      </c>
      <c r="G77" s="59" t="s">
        <v>223</v>
      </c>
      <c r="H77" s="59" t="s">
        <v>224</v>
      </c>
      <c r="I77" s="62">
        <v>33</v>
      </c>
      <c r="J77" s="63">
        <v>3000</v>
      </c>
      <c r="K77" s="63">
        <v>99000</v>
      </c>
      <c r="L77" s="54">
        <f t="shared" si="1"/>
        <v>99000</v>
      </c>
    </row>
    <row r="78" spans="4:15">
      <c r="D78" s="59">
        <v>73</v>
      </c>
      <c r="E78" s="59" t="s">
        <v>298</v>
      </c>
      <c r="F78" s="59" t="s">
        <v>219</v>
      </c>
      <c r="G78" s="59" t="s">
        <v>223</v>
      </c>
      <c r="H78" s="59" t="s">
        <v>224</v>
      </c>
      <c r="I78" s="62">
        <v>20</v>
      </c>
      <c r="J78" s="63">
        <v>2900</v>
      </c>
      <c r="K78" s="63">
        <v>58000</v>
      </c>
      <c r="L78" s="54">
        <f t="shared" si="1"/>
        <v>58000</v>
      </c>
    </row>
    <row r="79" spans="4:15">
      <c r="D79" s="59">
        <v>74</v>
      </c>
      <c r="E79" s="59" t="s">
        <v>299</v>
      </c>
      <c r="F79" s="59" t="s">
        <v>219</v>
      </c>
      <c r="G79" s="59" t="s">
        <v>223</v>
      </c>
      <c r="H79" s="59" t="s">
        <v>224</v>
      </c>
      <c r="I79" s="62">
        <v>30</v>
      </c>
      <c r="J79" s="63">
        <v>1200</v>
      </c>
      <c r="K79" s="63">
        <v>36000</v>
      </c>
      <c r="L79" s="54">
        <f t="shared" si="1"/>
        <v>36000</v>
      </c>
    </row>
    <row r="80" spans="4:15">
      <c r="D80" s="59">
        <v>75</v>
      </c>
      <c r="E80" s="59" t="s">
        <v>300</v>
      </c>
      <c r="F80" s="59" t="s">
        <v>219</v>
      </c>
      <c r="G80" s="59" t="s">
        <v>223</v>
      </c>
      <c r="H80" s="59" t="s">
        <v>224</v>
      </c>
      <c r="I80" s="60">
        <v>10</v>
      </c>
      <c r="J80" s="63">
        <v>2470</v>
      </c>
      <c r="K80" s="63">
        <v>24700</v>
      </c>
      <c r="L80" s="54">
        <f t="shared" si="1"/>
        <v>24700</v>
      </c>
      <c r="O80">
        <v>3478</v>
      </c>
    </row>
    <row r="81" spans="4:15">
      <c r="D81" s="59">
        <v>76</v>
      </c>
      <c r="E81" s="59" t="s">
        <v>301</v>
      </c>
      <c r="F81" s="59" t="s">
        <v>219</v>
      </c>
      <c r="G81" s="59" t="s">
        <v>223</v>
      </c>
      <c r="H81" s="59" t="s">
        <v>224</v>
      </c>
      <c r="I81" s="60">
        <v>25</v>
      </c>
      <c r="J81" s="63">
        <v>1450</v>
      </c>
      <c r="K81" s="63">
        <v>36250</v>
      </c>
      <c r="L81" s="54">
        <f t="shared" si="1"/>
        <v>36250</v>
      </c>
      <c r="O81">
        <v>450</v>
      </c>
    </row>
    <row r="82" spans="4:15">
      <c r="D82" s="59">
        <v>77</v>
      </c>
      <c r="E82" s="59" t="s">
        <v>302</v>
      </c>
      <c r="F82" s="59" t="s">
        <v>231</v>
      </c>
      <c r="G82" s="59" t="s">
        <v>223</v>
      </c>
      <c r="H82" s="59" t="s">
        <v>224</v>
      </c>
      <c r="I82" s="62">
        <v>35</v>
      </c>
      <c r="J82" s="63">
        <v>8050</v>
      </c>
      <c r="K82" s="63">
        <v>281750</v>
      </c>
      <c r="L82" s="54">
        <f t="shared" si="1"/>
        <v>281750</v>
      </c>
      <c r="O82">
        <f>SUM(O80:O81)</f>
        <v>3928</v>
      </c>
    </row>
    <row r="83" spans="4:15">
      <c r="D83" s="59">
        <v>78</v>
      </c>
      <c r="E83" s="59" t="s">
        <v>303</v>
      </c>
      <c r="F83" s="59" t="s">
        <v>219</v>
      </c>
      <c r="G83" s="59" t="s">
        <v>223</v>
      </c>
      <c r="H83" s="59" t="s">
        <v>224</v>
      </c>
      <c r="I83" s="62">
        <v>24</v>
      </c>
      <c r="J83" s="63">
        <v>4200</v>
      </c>
      <c r="K83" s="63">
        <v>105000</v>
      </c>
      <c r="L83" s="54">
        <f t="shared" si="1"/>
        <v>100800</v>
      </c>
    </row>
    <row r="84" spans="4:15">
      <c r="D84" s="59">
        <v>79</v>
      </c>
      <c r="E84" s="59" t="s">
        <v>304</v>
      </c>
      <c r="F84" s="59" t="s">
        <v>219</v>
      </c>
      <c r="G84" s="59" t="s">
        <v>223</v>
      </c>
      <c r="H84" s="59" t="s">
        <v>224</v>
      </c>
      <c r="I84" s="60">
        <v>3</v>
      </c>
      <c r="J84" s="63">
        <v>3720</v>
      </c>
      <c r="K84" s="63">
        <v>11160</v>
      </c>
      <c r="L84" s="54">
        <f t="shared" si="1"/>
        <v>11160</v>
      </c>
    </row>
    <row r="85" spans="4:15">
      <c r="D85" s="59">
        <v>80</v>
      </c>
      <c r="E85" s="59" t="s">
        <v>305</v>
      </c>
      <c r="F85" s="59" t="s">
        <v>219</v>
      </c>
      <c r="G85" s="59" t="s">
        <v>223</v>
      </c>
      <c r="H85" s="59" t="s">
        <v>224</v>
      </c>
      <c r="I85" s="60">
        <v>10</v>
      </c>
      <c r="J85" s="63">
        <v>4080</v>
      </c>
      <c r="K85" s="63">
        <v>40800</v>
      </c>
      <c r="L85" s="54">
        <f t="shared" si="1"/>
        <v>40800</v>
      </c>
    </row>
    <row r="86" spans="4:15">
      <c r="D86" s="59">
        <v>81</v>
      </c>
      <c r="E86" s="59" t="s">
        <v>306</v>
      </c>
      <c r="F86" s="59" t="s">
        <v>219</v>
      </c>
      <c r="G86" s="59" t="s">
        <v>223</v>
      </c>
      <c r="H86" s="59" t="s">
        <v>224</v>
      </c>
      <c r="I86" s="60">
        <v>20</v>
      </c>
      <c r="J86" s="63">
        <v>3480</v>
      </c>
      <c r="K86" s="63">
        <v>69600</v>
      </c>
      <c r="L86" s="54">
        <f t="shared" si="1"/>
        <v>69600</v>
      </c>
    </row>
    <row r="87" spans="4:15">
      <c r="D87" s="59">
        <v>82</v>
      </c>
      <c r="E87" s="59" t="s">
        <v>307</v>
      </c>
      <c r="F87" s="59" t="s">
        <v>219</v>
      </c>
      <c r="G87" s="59" t="s">
        <v>223</v>
      </c>
      <c r="H87" s="59" t="s">
        <v>224</v>
      </c>
      <c r="I87" s="60">
        <v>20</v>
      </c>
      <c r="J87" s="63">
        <v>3480</v>
      </c>
      <c r="K87" s="63">
        <v>69600</v>
      </c>
      <c r="L87" s="54">
        <f t="shared" si="1"/>
        <v>69600</v>
      </c>
    </row>
    <row r="88" spans="4:15">
      <c r="D88" s="59">
        <v>83</v>
      </c>
      <c r="E88" s="59" t="s">
        <v>308</v>
      </c>
      <c r="F88" s="59" t="s">
        <v>219</v>
      </c>
      <c r="G88" s="59" t="s">
        <v>223</v>
      </c>
      <c r="H88" s="59" t="s">
        <v>224</v>
      </c>
      <c r="I88" s="60">
        <v>25</v>
      </c>
      <c r="J88" s="63">
        <v>3240</v>
      </c>
      <c r="K88" s="63">
        <v>81000</v>
      </c>
      <c r="L88" s="54">
        <f t="shared" si="1"/>
        <v>81000</v>
      </c>
    </row>
    <row r="89" spans="4:15">
      <c r="D89" s="59">
        <v>84</v>
      </c>
      <c r="E89" s="59" t="s">
        <v>309</v>
      </c>
      <c r="F89" s="59" t="s">
        <v>219</v>
      </c>
      <c r="G89" s="59" t="s">
        <v>223</v>
      </c>
      <c r="H89" s="59" t="s">
        <v>224</v>
      </c>
      <c r="I89" s="60">
        <v>25</v>
      </c>
      <c r="J89" s="63">
        <v>1920</v>
      </c>
      <c r="K89" s="63">
        <v>48000</v>
      </c>
      <c r="L89" s="54">
        <f t="shared" si="1"/>
        <v>48000</v>
      </c>
    </row>
    <row r="90" spans="4:15">
      <c r="D90" s="59">
        <v>85</v>
      </c>
      <c r="E90" s="59" t="s">
        <v>310</v>
      </c>
      <c r="F90" s="59" t="s">
        <v>219</v>
      </c>
      <c r="G90" s="59" t="s">
        <v>223</v>
      </c>
      <c r="H90" s="59" t="s">
        <v>224</v>
      </c>
      <c r="I90" s="60">
        <v>15</v>
      </c>
      <c r="J90" s="63">
        <v>6720</v>
      </c>
      <c r="K90" s="63">
        <v>100800</v>
      </c>
      <c r="L90" s="54">
        <f t="shared" si="1"/>
        <v>100800</v>
      </c>
    </row>
    <row r="91" spans="4:15">
      <c r="D91" s="59">
        <v>86</v>
      </c>
      <c r="E91" s="59" t="s">
        <v>311</v>
      </c>
      <c r="F91" s="59" t="s">
        <v>219</v>
      </c>
      <c r="G91" s="59" t="s">
        <v>223</v>
      </c>
      <c r="H91" s="59" t="s">
        <v>224</v>
      </c>
      <c r="I91" s="60">
        <v>10</v>
      </c>
      <c r="J91" s="63">
        <v>1320</v>
      </c>
      <c r="K91" s="63">
        <v>13200</v>
      </c>
      <c r="L91" s="54">
        <f t="shared" si="1"/>
        <v>13200</v>
      </c>
    </row>
    <row r="92" spans="4:15">
      <c r="D92" s="59">
        <v>87</v>
      </c>
      <c r="E92" s="59" t="s">
        <v>312</v>
      </c>
      <c r="F92" s="59" t="s">
        <v>219</v>
      </c>
      <c r="G92" s="59" t="s">
        <v>223</v>
      </c>
      <c r="H92" s="59" t="s">
        <v>224</v>
      </c>
      <c r="I92" s="60">
        <v>50</v>
      </c>
      <c r="J92" s="63">
        <v>2150</v>
      </c>
      <c r="K92" s="63">
        <v>107500</v>
      </c>
      <c r="L92" s="54">
        <f t="shared" si="1"/>
        <v>107500</v>
      </c>
    </row>
    <row r="93" spans="4:15">
      <c r="D93" s="59">
        <v>88</v>
      </c>
      <c r="E93" s="59" t="s">
        <v>313</v>
      </c>
      <c r="F93" s="59" t="s">
        <v>219</v>
      </c>
      <c r="G93" s="59" t="s">
        <v>223</v>
      </c>
      <c r="H93" s="59" t="s">
        <v>224</v>
      </c>
      <c r="I93" s="60">
        <v>20</v>
      </c>
      <c r="J93" s="63">
        <v>2040</v>
      </c>
      <c r="K93" s="63">
        <v>40800</v>
      </c>
      <c r="L93" s="54">
        <f t="shared" si="1"/>
        <v>40800</v>
      </c>
    </row>
    <row r="94" spans="4:15">
      <c r="D94" s="59">
        <v>89</v>
      </c>
      <c r="E94" s="59" t="s">
        <v>314</v>
      </c>
      <c r="F94" s="59" t="s">
        <v>219</v>
      </c>
      <c r="G94" s="59" t="s">
        <v>223</v>
      </c>
      <c r="H94" s="59" t="s">
        <v>224</v>
      </c>
      <c r="I94" s="62">
        <v>30</v>
      </c>
      <c r="J94" s="63">
        <v>2000</v>
      </c>
      <c r="K94" s="63">
        <v>60000</v>
      </c>
      <c r="L94" s="54">
        <f t="shared" si="1"/>
        <v>60000</v>
      </c>
    </row>
    <row r="95" spans="4:15">
      <c r="D95" s="59">
        <v>90</v>
      </c>
      <c r="E95" s="59" t="s">
        <v>315</v>
      </c>
      <c r="F95" s="59" t="s">
        <v>219</v>
      </c>
      <c r="G95" s="59" t="s">
        <v>223</v>
      </c>
      <c r="H95" s="59" t="s">
        <v>224</v>
      </c>
      <c r="I95" s="60">
        <v>30</v>
      </c>
      <c r="J95" s="63">
        <v>3600</v>
      </c>
      <c r="K95" s="63">
        <v>108000</v>
      </c>
      <c r="L95" s="54">
        <f t="shared" si="1"/>
        <v>108000</v>
      </c>
    </row>
    <row r="96" spans="4:15">
      <c r="D96" s="59">
        <v>91</v>
      </c>
      <c r="E96" s="59" t="s">
        <v>316</v>
      </c>
      <c r="F96" s="59" t="s">
        <v>219</v>
      </c>
      <c r="G96" s="59" t="s">
        <v>223</v>
      </c>
      <c r="H96" s="59" t="s">
        <v>224</v>
      </c>
      <c r="I96" s="62">
        <v>21</v>
      </c>
      <c r="J96" s="63">
        <v>3150</v>
      </c>
      <c r="K96" s="63">
        <v>66150</v>
      </c>
      <c r="L96" s="54">
        <f>+I96*J96</f>
        <v>66150</v>
      </c>
    </row>
    <row r="97" spans="4:12">
      <c r="D97" s="59">
        <v>92</v>
      </c>
      <c r="E97" s="59" t="s">
        <v>317</v>
      </c>
      <c r="F97" s="59" t="s">
        <v>219</v>
      </c>
      <c r="G97" s="59" t="s">
        <v>223</v>
      </c>
      <c r="H97" s="59" t="s">
        <v>224</v>
      </c>
      <c r="I97" s="62">
        <v>20</v>
      </c>
      <c r="J97" s="63">
        <v>3150</v>
      </c>
      <c r="K97" s="63">
        <v>63000</v>
      </c>
      <c r="L97" s="54">
        <f t="shared" ref="L97:L116" si="2">+I97*J97</f>
        <v>63000</v>
      </c>
    </row>
    <row r="98" spans="4:12">
      <c r="D98" s="59">
        <v>93</v>
      </c>
      <c r="E98" s="59" t="s">
        <v>318</v>
      </c>
      <c r="F98" s="59" t="s">
        <v>219</v>
      </c>
      <c r="G98" s="59" t="s">
        <v>223</v>
      </c>
      <c r="H98" s="59" t="s">
        <v>224</v>
      </c>
      <c r="I98" s="62">
        <v>1.8</v>
      </c>
      <c r="J98" s="63">
        <v>10800</v>
      </c>
      <c r="K98" s="63">
        <v>19440</v>
      </c>
      <c r="L98" s="54">
        <f t="shared" si="2"/>
        <v>19440</v>
      </c>
    </row>
    <row r="99" spans="4:12">
      <c r="D99" s="59">
        <v>94</v>
      </c>
      <c r="E99" s="59" t="s">
        <v>319</v>
      </c>
      <c r="F99" s="59" t="s">
        <v>219</v>
      </c>
      <c r="G99" s="59" t="s">
        <v>223</v>
      </c>
      <c r="H99" s="59" t="s">
        <v>224</v>
      </c>
      <c r="I99" s="62">
        <v>15</v>
      </c>
      <c r="J99" s="63">
        <v>4800</v>
      </c>
      <c r="K99" s="63">
        <v>72000</v>
      </c>
      <c r="L99" s="54">
        <f t="shared" si="2"/>
        <v>72000</v>
      </c>
    </row>
    <row r="100" spans="4:12">
      <c r="D100" s="59">
        <v>95</v>
      </c>
      <c r="E100" s="59" t="s">
        <v>320</v>
      </c>
      <c r="F100" s="59" t="s">
        <v>219</v>
      </c>
      <c r="G100" s="59" t="s">
        <v>223</v>
      </c>
      <c r="H100" s="59" t="s">
        <v>224</v>
      </c>
      <c r="I100" s="60">
        <v>110</v>
      </c>
      <c r="J100" s="63">
        <v>2220</v>
      </c>
      <c r="K100" s="63">
        <v>244200</v>
      </c>
      <c r="L100" s="54">
        <f t="shared" si="2"/>
        <v>244200</v>
      </c>
    </row>
    <row r="101" spans="4:12">
      <c r="D101" s="59">
        <v>96</v>
      </c>
      <c r="E101" s="59" t="s">
        <v>321</v>
      </c>
      <c r="F101" s="59" t="s">
        <v>219</v>
      </c>
      <c r="G101" s="59" t="s">
        <v>223</v>
      </c>
      <c r="H101" s="59" t="s">
        <v>224</v>
      </c>
      <c r="I101" s="60">
        <v>50</v>
      </c>
      <c r="J101" s="63">
        <v>1800</v>
      </c>
      <c r="K101" s="63">
        <v>90000</v>
      </c>
      <c r="L101" s="54">
        <f t="shared" si="2"/>
        <v>90000</v>
      </c>
    </row>
    <row r="102" spans="4:12">
      <c r="D102" s="59">
        <v>97</v>
      </c>
      <c r="E102" s="59" t="s">
        <v>322</v>
      </c>
      <c r="F102" s="59" t="s">
        <v>219</v>
      </c>
      <c r="G102" s="59" t="s">
        <v>223</v>
      </c>
      <c r="H102" s="59" t="s">
        <v>224</v>
      </c>
      <c r="I102" s="60">
        <v>40</v>
      </c>
      <c r="J102" s="63">
        <v>2750</v>
      </c>
      <c r="K102" s="63">
        <v>110000</v>
      </c>
      <c r="L102" s="54">
        <f t="shared" si="2"/>
        <v>110000</v>
      </c>
    </row>
    <row r="103" spans="4:12">
      <c r="D103" s="59">
        <v>98</v>
      </c>
      <c r="E103" s="59" t="s">
        <v>323</v>
      </c>
      <c r="F103" s="59" t="s">
        <v>219</v>
      </c>
      <c r="G103" s="59" t="s">
        <v>223</v>
      </c>
      <c r="H103" s="59" t="s">
        <v>224</v>
      </c>
      <c r="I103" s="62">
        <v>2</v>
      </c>
      <c r="J103" s="63">
        <v>21600</v>
      </c>
      <c r="K103" s="63">
        <v>43200</v>
      </c>
      <c r="L103" s="54">
        <f t="shared" si="2"/>
        <v>43200</v>
      </c>
    </row>
    <row r="104" spans="4:12">
      <c r="D104" s="59">
        <v>99</v>
      </c>
      <c r="E104" s="59" t="s">
        <v>324</v>
      </c>
      <c r="F104" s="59" t="s">
        <v>219</v>
      </c>
      <c r="G104" s="59" t="s">
        <v>223</v>
      </c>
      <c r="H104" s="59" t="s">
        <v>224</v>
      </c>
      <c r="I104" s="60">
        <v>30</v>
      </c>
      <c r="J104" s="63">
        <v>3120</v>
      </c>
      <c r="K104" s="63">
        <v>93600</v>
      </c>
      <c r="L104" s="54">
        <f t="shared" si="2"/>
        <v>93600</v>
      </c>
    </row>
    <row r="105" spans="4:12">
      <c r="D105" s="59">
        <v>100</v>
      </c>
      <c r="E105" s="59" t="s">
        <v>325</v>
      </c>
      <c r="F105" s="59" t="s">
        <v>231</v>
      </c>
      <c r="G105" s="59" t="s">
        <v>223</v>
      </c>
      <c r="H105" s="59" t="s">
        <v>224</v>
      </c>
      <c r="I105" s="62">
        <v>15</v>
      </c>
      <c r="J105" s="63">
        <v>14400</v>
      </c>
      <c r="K105" s="63">
        <v>216000</v>
      </c>
      <c r="L105" s="54">
        <f t="shared" si="2"/>
        <v>216000</v>
      </c>
    </row>
    <row r="106" spans="4:12">
      <c r="D106" s="59">
        <v>101</v>
      </c>
      <c r="E106" s="59" t="s">
        <v>326</v>
      </c>
      <c r="F106" s="59" t="s">
        <v>219</v>
      </c>
      <c r="G106" s="59" t="s">
        <v>223</v>
      </c>
      <c r="H106" s="59" t="s">
        <v>224</v>
      </c>
      <c r="I106" s="62">
        <v>8</v>
      </c>
      <c r="J106" s="63">
        <v>4800</v>
      </c>
      <c r="K106" s="63">
        <v>38400</v>
      </c>
      <c r="L106" s="54">
        <f t="shared" si="2"/>
        <v>38400</v>
      </c>
    </row>
    <row r="107" spans="4:12">
      <c r="D107" s="59">
        <v>102</v>
      </c>
      <c r="E107" s="59" t="s">
        <v>327</v>
      </c>
      <c r="F107" s="59" t="s">
        <v>219</v>
      </c>
      <c r="G107" s="59" t="s">
        <v>223</v>
      </c>
      <c r="H107" s="59" t="s">
        <v>224</v>
      </c>
      <c r="I107" s="62">
        <v>1.4</v>
      </c>
      <c r="J107" s="63">
        <v>10800</v>
      </c>
      <c r="K107" s="63">
        <v>15120</v>
      </c>
      <c r="L107" s="54">
        <f t="shared" si="2"/>
        <v>15119.999999999998</v>
      </c>
    </row>
    <row r="108" spans="4:12">
      <c r="D108" s="59">
        <v>103</v>
      </c>
      <c r="E108" s="59" t="s">
        <v>328</v>
      </c>
      <c r="F108" s="59" t="s">
        <v>219</v>
      </c>
      <c r="G108" s="59" t="s">
        <v>223</v>
      </c>
      <c r="H108" s="59" t="s">
        <v>224</v>
      </c>
      <c r="I108" s="60">
        <v>60</v>
      </c>
      <c r="J108" s="63">
        <v>1800</v>
      </c>
      <c r="K108" s="63">
        <v>108000</v>
      </c>
      <c r="L108" s="54">
        <f t="shared" si="2"/>
        <v>108000</v>
      </c>
    </row>
    <row r="109" spans="4:12">
      <c r="D109" s="59">
        <v>104</v>
      </c>
      <c r="E109" s="59" t="s">
        <v>329</v>
      </c>
      <c r="F109" s="59" t="s">
        <v>219</v>
      </c>
      <c r="G109" s="59" t="s">
        <v>223</v>
      </c>
      <c r="H109" s="59" t="s">
        <v>224</v>
      </c>
      <c r="I109" s="60">
        <v>120</v>
      </c>
      <c r="J109" s="63">
        <v>2000</v>
      </c>
      <c r="K109" s="63">
        <v>240000</v>
      </c>
      <c r="L109" s="54">
        <f t="shared" si="2"/>
        <v>240000</v>
      </c>
    </row>
    <row r="110" spans="4:12">
      <c r="D110" s="59">
        <v>105</v>
      </c>
      <c r="E110" s="59" t="s">
        <v>330</v>
      </c>
      <c r="F110" s="59" t="s">
        <v>219</v>
      </c>
      <c r="G110" s="59" t="s">
        <v>223</v>
      </c>
      <c r="H110" s="59" t="s">
        <v>224</v>
      </c>
      <c r="I110" s="60">
        <v>50</v>
      </c>
      <c r="J110" s="63">
        <v>800</v>
      </c>
      <c r="K110" s="63">
        <v>40000</v>
      </c>
      <c r="L110" s="54">
        <f t="shared" si="2"/>
        <v>40000</v>
      </c>
    </row>
    <row r="111" spans="4:12">
      <c r="D111" s="59">
        <v>106</v>
      </c>
      <c r="E111" s="59" t="s">
        <v>331</v>
      </c>
      <c r="F111" s="59" t="s">
        <v>219</v>
      </c>
      <c r="G111" s="59" t="s">
        <v>223</v>
      </c>
      <c r="H111" s="61" t="s">
        <v>332</v>
      </c>
      <c r="I111" s="62">
        <v>4</v>
      </c>
      <c r="J111" s="63">
        <v>2500</v>
      </c>
      <c r="K111" s="63">
        <v>10000</v>
      </c>
      <c r="L111" s="54">
        <f t="shared" si="2"/>
        <v>10000</v>
      </c>
    </row>
    <row r="112" spans="4:12">
      <c r="D112" s="59">
        <v>107</v>
      </c>
      <c r="E112" s="59" t="s">
        <v>333</v>
      </c>
      <c r="F112" s="59" t="s">
        <v>219</v>
      </c>
      <c r="G112" s="59" t="s">
        <v>223</v>
      </c>
      <c r="H112" s="59" t="s">
        <v>334</v>
      </c>
      <c r="I112" s="62">
        <v>3</v>
      </c>
      <c r="J112" s="63">
        <v>2500</v>
      </c>
      <c r="K112" s="63">
        <v>7500</v>
      </c>
      <c r="L112" s="54">
        <f t="shared" si="2"/>
        <v>7500</v>
      </c>
    </row>
    <row r="113" spans="4:12">
      <c r="D113" s="59">
        <v>108</v>
      </c>
      <c r="E113" s="59" t="s">
        <v>335</v>
      </c>
      <c r="F113" s="59" t="s">
        <v>219</v>
      </c>
      <c r="G113" s="59" t="s">
        <v>223</v>
      </c>
      <c r="H113" s="59" t="s">
        <v>334</v>
      </c>
      <c r="I113" s="62">
        <v>3</v>
      </c>
      <c r="J113" s="63">
        <v>2300</v>
      </c>
      <c r="K113" s="63">
        <v>6900</v>
      </c>
      <c r="L113" s="54">
        <f t="shared" si="2"/>
        <v>6900</v>
      </c>
    </row>
    <row r="114" spans="4:12">
      <c r="D114" s="59">
        <v>109</v>
      </c>
      <c r="E114" s="59" t="s">
        <v>336</v>
      </c>
      <c r="F114" s="59" t="s">
        <v>219</v>
      </c>
      <c r="G114" s="59" t="s">
        <v>223</v>
      </c>
      <c r="H114" s="59" t="s">
        <v>334</v>
      </c>
      <c r="I114" s="62">
        <v>3</v>
      </c>
      <c r="J114" s="63">
        <v>2300</v>
      </c>
      <c r="K114" s="63">
        <v>6900</v>
      </c>
      <c r="L114" s="54">
        <f t="shared" si="2"/>
        <v>6900</v>
      </c>
    </row>
    <row r="115" spans="4:12">
      <c r="D115" s="59">
        <v>110</v>
      </c>
      <c r="E115" s="59" t="s">
        <v>337</v>
      </c>
      <c r="F115" s="59" t="s">
        <v>219</v>
      </c>
      <c r="G115" s="59" t="s">
        <v>223</v>
      </c>
      <c r="H115" s="59" t="s">
        <v>334</v>
      </c>
      <c r="I115" s="62">
        <v>3</v>
      </c>
      <c r="J115" s="63">
        <v>2300</v>
      </c>
      <c r="K115" s="63">
        <v>6900</v>
      </c>
      <c r="L115" s="54">
        <f t="shared" si="2"/>
        <v>6900</v>
      </c>
    </row>
    <row r="116" spans="4:12">
      <c r="D116" s="59">
        <v>111</v>
      </c>
      <c r="E116" s="59" t="s">
        <v>338</v>
      </c>
      <c r="F116" s="59" t="s">
        <v>219</v>
      </c>
      <c r="G116" s="59" t="s">
        <v>223</v>
      </c>
      <c r="H116" s="59" t="s">
        <v>334</v>
      </c>
      <c r="I116" s="60">
        <v>10</v>
      </c>
      <c r="J116" s="63">
        <v>1320</v>
      </c>
      <c r="K116" s="63">
        <v>13200</v>
      </c>
      <c r="L116" s="54">
        <f t="shared" si="2"/>
        <v>13200</v>
      </c>
    </row>
    <row r="117" spans="4:12">
      <c r="D117" s="59">
        <v>112</v>
      </c>
      <c r="E117" s="59" t="s">
        <v>339</v>
      </c>
      <c r="F117" s="59" t="s">
        <v>219</v>
      </c>
      <c r="G117" s="59" t="s">
        <v>236</v>
      </c>
      <c r="H117" s="59" t="s">
        <v>334</v>
      </c>
      <c r="I117" s="62">
        <v>4</v>
      </c>
      <c r="J117" s="63">
        <v>8000</v>
      </c>
      <c r="K117" s="63">
        <v>32000</v>
      </c>
      <c r="L117" s="54">
        <f t="shared" ref="L117:L143" si="3">+I117*J117</f>
        <v>32000</v>
      </c>
    </row>
    <row r="118" spans="4:12">
      <c r="D118" s="59">
        <v>113</v>
      </c>
      <c r="E118" s="59" t="s">
        <v>340</v>
      </c>
      <c r="F118" s="59" t="s">
        <v>219</v>
      </c>
      <c r="G118" s="59" t="s">
        <v>236</v>
      </c>
      <c r="H118" s="59" t="s">
        <v>334</v>
      </c>
      <c r="I118" s="62">
        <v>4</v>
      </c>
      <c r="J118" s="63">
        <v>16000</v>
      </c>
      <c r="K118" s="63">
        <v>64000</v>
      </c>
      <c r="L118" s="54">
        <f t="shared" si="3"/>
        <v>64000</v>
      </c>
    </row>
    <row r="119" spans="4:12">
      <c r="D119" s="59">
        <v>114</v>
      </c>
      <c r="E119" s="59" t="s">
        <v>341</v>
      </c>
      <c r="F119" s="59" t="s">
        <v>219</v>
      </c>
      <c r="G119" s="59" t="s">
        <v>223</v>
      </c>
      <c r="H119" s="59" t="s">
        <v>334</v>
      </c>
      <c r="I119" s="62">
        <v>3</v>
      </c>
      <c r="J119" s="63">
        <v>1900</v>
      </c>
      <c r="K119" s="63">
        <v>5700</v>
      </c>
      <c r="L119" s="54">
        <f t="shared" si="3"/>
        <v>5700</v>
      </c>
    </row>
    <row r="120" spans="4:12">
      <c r="D120" s="59">
        <v>115</v>
      </c>
      <c r="E120" s="59" t="s">
        <v>342</v>
      </c>
      <c r="F120" s="59" t="s">
        <v>219</v>
      </c>
      <c r="G120" s="59" t="s">
        <v>223</v>
      </c>
      <c r="H120" s="59" t="s">
        <v>334</v>
      </c>
      <c r="I120" s="60">
        <v>10</v>
      </c>
      <c r="J120" s="63">
        <v>3720</v>
      </c>
      <c r="K120" s="63">
        <v>37200</v>
      </c>
      <c r="L120" s="54">
        <f t="shared" si="3"/>
        <v>37200</v>
      </c>
    </row>
    <row r="121" spans="4:12">
      <c r="D121" s="59">
        <v>116</v>
      </c>
      <c r="E121" s="59" t="s">
        <v>343</v>
      </c>
      <c r="F121" s="59" t="s">
        <v>219</v>
      </c>
      <c r="G121" s="59" t="s">
        <v>223</v>
      </c>
      <c r="H121" s="59" t="s">
        <v>334</v>
      </c>
      <c r="I121" s="62">
        <v>3</v>
      </c>
      <c r="J121" s="63">
        <v>3120</v>
      </c>
      <c r="K121" s="63">
        <v>9360</v>
      </c>
      <c r="L121" s="54">
        <f t="shared" si="3"/>
        <v>9360</v>
      </c>
    </row>
    <row r="122" spans="4:12">
      <c r="D122" s="59">
        <v>117</v>
      </c>
      <c r="E122" s="59" t="s">
        <v>344</v>
      </c>
      <c r="F122" s="59" t="s">
        <v>219</v>
      </c>
      <c r="G122" s="59" t="s">
        <v>223</v>
      </c>
      <c r="H122" s="59" t="s">
        <v>334</v>
      </c>
      <c r="I122" s="62">
        <v>3</v>
      </c>
      <c r="J122" s="63">
        <v>1300</v>
      </c>
      <c r="K122" s="63">
        <v>3900</v>
      </c>
      <c r="L122" s="54">
        <f t="shared" si="3"/>
        <v>3900</v>
      </c>
    </row>
    <row r="123" spans="4:12">
      <c r="D123" s="59">
        <v>118</v>
      </c>
      <c r="E123" s="59" t="s">
        <v>345</v>
      </c>
      <c r="F123" s="59" t="s">
        <v>219</v>
      </c>
      <c r="G123" s="59" t="s">
        <v>223</v>
      </c>
      <c r="H123" s="59" t="s">
        <v>334</v>
      </c>
      <c r="I123" s="62">
        <v>3</v>
      </c>
      <c r="J123" s="63">
        <v>1800</v>
      </c>
      <c r="K123" s="63">
        <v>5400</v>
      </c>
      <c r="L123" s="54">
        <f t="shared" si="3"/>
        <v>5400</v>
      </c>
    </row>
    <row r="124" spans="4:12">
      <c r="D124" s="59">
        <v>119</v>
      </c>
      <c r="E124" s="59" t="s">
        <v>346</v>
      </c>
      <c r="F124" s="59" t="s">
        <v>219</v>
      </c>
      <c r="G124" s="59" t="s">
        <v>223</v>
      </c>
      <c r="H124" s="59" t="s">
        <v>334</v>
      </c>
      <c r="I124" s="62">
        <v>3</v>
      </c>
      <c r="J124" s="63">
        <v>1800</v>
      </c>
      <c r="K124" s="63">
        <v>5400</v>
      </c>
      <c r="L124" s="54">
        <f t="shared" si="3"/>
        <v>5400</v>
      </c>
    </row>
    <row r="125" spans="4:12">
      <c r="D125" s="59">
        <v>120</v>
      </c>
      <c r="E125" s="59" t="s">
        <v>347</v>
      </c>
      <c r="F125" s="59" t="s">
        <v>219</v>
      </c>
      <c r="G125" s="59" t="s">
        <v>223</v>
      </c>
      <c r="H125" s="59" t="s">
        <v>334</v>
      </c>
      <c r="I125" s="62">
        <v>3</v>
      </c>
      <c r="J125" s="63">
        <v>2500</v>
      </c>
      <c r="K125" s="63">
        <v>7500</v>
      </c>
      <c r="L125" s="54">
        <f t="shared" si="3"/>
        <v>7500</v>
      </c>
    </row>
    <row r="126" spans="4:12">
      <c r="D126" s="59">
        <v>121</v>
      </c>
      <c r="E126" s="59" t="s">
        <v>348</v>
      </c>
      <c r="F126" s="59" t="s">
        <v>219</v>
      </c>
      <c r="G126" s="59" t="s">
        <v>223</v>
      </c>
      <c r="H126" s="59" t="s">
        <v>334</v>
      </c>
      <c r="I126" s="60">
        <v>10</v>
      </c>
      <c r="J126" s="63">
        <v>2520</v>
      </c>
      <c r="K126" s="63">
        <v>25200</v>
      </c>
      <c r="L126" s="54">
        <f t="shared" si="3"/>
        <v>25200</v>
      </c>
    </row>
    <row r="127" spans="4:12">
      <c r="D127" s="59">
        <v>122</v>
      </c>
      <c r="E127" s="59" t="s">
        <v>348</v>
      </c>
      <c r="F127" s="59" t="s">
        <v>219</v>
      </c>
      <c r="G127" s="59" t="s">
        <v>223</v>
      </c>
      <c r="H127" s="59" t="s">
        <v>334</v>
      </c>
      <c r="I127" s="62">
        <v>3</v>
      </c>
      <c r="J127" s="63">
        <v>1300</v>
      </c>
      <c r="K127" s="63">
        <v>3900</v>
      </c>
      <c r="L127" s="54">
        <f t="shared" si="3"/>
        <v>3900</v>
      </c>
    </row>
    <row r="128" spans="4:12">
      <c r="D128" s="59">
        <v>123</v>
      </c>
      <c r="E128" s="59" t="s">
        <v>349</v>
      </c>
      <c r="F128" s="59" t="s">
        <v>219</v>
      </c>
      <c r="G128" s="59" t="s">
        <v>223</v>
      </c>
      <c r="H128" s="59" t="s">
        <v>334</v>
      </c>
      <c r="I128" s="60">
        <v>6</v>
      </c>
      <c r="J128" s="63">
        <v>2280</v>
      </c>
      <c r="K128" s="63">
        <v>13680</v>
      </c>
      <c r="L128" s="54">
        <f t="shared" si="3"/>
        <v>13680</v>
      </c>
    </row>
    <row r="129" spans="4:12">
      <c r="D129" s="59">
        <v>124</v>
      </c>
      <c r="E129" s="59" t="s">
        <v>350</v>
      </c>
      <c r="F129" s="59" t="s">
        <v>219</v>
      </c>
      <c r="G129" s="59" t="s">
        <v>223</v>
      </c>
      <c r="H129" s="59" t="s">
        <v>334</v>
      </c>
      <c r="I129" s="62">
        <v>3</v>
      </c>
      <c r="J129" s="63">
        <v>1300</v>
      </c>
      <c r="K129" s="63">
        <v>3900</v>
      </c>
      <c r="L129" s="54">
        <f t="shared" si="3"/>
        <v>3900</v>
      </c>
    </row>
    <row r="130" spans="4:12">
      <c r="D130" s="59">
        <v>125</v>
      </c>
      <c r="E130" s="59" t="s">
        <v>351</v>
      </c>
      <c r="F130" s="59" t="s">
        <v>219</v>
      </c>
      <c r="G130" s="59" t="s">
        <v>223</v>
      </c>
      <c r="H130" s="59" t="s">
        <v>334</v>
      </c>
      <c r="I130" s="62">
        <v>3</v>
      </c>
      <c r="J130" s="63">
        <v>1300</v>
      </c>
      <c r="K130" s="63">
        <v>3900</v>
      </c>
      <c r="L130" s="54">
        <f t="shared" si="3"/>
        <v>3900</v>
      </c>
    </row>
    <row r="131" spans="4:12">
      <c r="D131" s="59">
        <v>126</v>
      </c>
      <c r="E131" s="59" t="s">
        <v>352</v>
      </c>
      <c r="F131" s="59" t="s">
        <v>219</v>
      </c>
      <c r="G131" s="59" t="s">
        <v>223</v>
      </c>
      <c r="H131" s="59" t="s">
        <v>334</v>
      </c>
      <c r="I131" s="62">
        <v>3</v>
      </c>
      <c r="J131" s="63">
        <v>1300</v>
      </c>
      <c r="K131" s="63">
        <v>3900</v>
      </c>
      <c r="L131" s="54">
        <f t="shared" si="3"/>
        <v>3900</v>
      </c>
    </row>
    <row r="132" spans="4:12">
      <c r="D132" s="59">
        <v>127</v>
      </c>
      <c r="E132" s="59" t="s">
        <v>353</v>
      </c>
      <c r="F132" s="59" t="s">
        <v>219</v>
      </c>
      <c r="G132" s="59" t="s">
        <v>223</v>
      </c>
      <c r="H132" s="59" t="s">
        <v>334</v>
      </c>
      <c r="I132" s="62">
        <v>3</v>
      </c>
      <c r="J132" s="63">
        <v>1300</v>
      </c>
      <c r="K132" s="63">
        <v>3900</v>
      </c>
      <c r="L132" s="54">
        <f t="shared" si="3"/>
        <v>3900</v>
      </c>
    </row>
    <row r="133" spans="4:12">
      <c r="D133" s="59">
        <v>128</v>
      </c>
      <c r="E133" s="59" t="s">
        <v>354</v>
      </c>
      <c r="F133" s="59" t="s">
        <v>219</v>
      </c>
      <c r="G133" s="59" t="s">
        <v>236</v>
      </c>
      <c r="H133" s="59" t="s">
        <v>334</v>
      </c>
      <c r="I133" s="62">
        <v>7</v>
      </c>
      <c r="J133" s="63">
        <v>1800</v>
      </c>
      <c r="K133" s="63">
        <v>14400</v>
      </c>
      <c r="L133" s="54">
        <f t="shared" si="3"/>
        <v>12600</v>
      </c>
    </row>
    <row r="134" spans="4:12">
      <c r="D134" s="59">
        <v>129</v>
      </c>
      <c r="E134" s="59" t="s">
        <v>355</v>
      </c>
      <c r="F134" s="59" t="s">
        <v>219</v>
      </c>
      <c r="G134" s="59" t="s">
        <v>236</v>
      </c>
      <c r="H134" s="59" t="s">
        <v>334</v>
      </c>
      <c r="I134" s="62">
        <v>2</v>
      </c>
      <c r="J134" s="63">
        <v>5000</v>
      </c>
      <c r="K134" s="63">
        <v>10000</v>
      </c>
      <c r="L134" s="54">
        <f t="shared" si="3"/>
        <v>10000</v>
      </c>
    </row>
    <row r="135" spans="4:12">
      <c r="D135" s="59">
        <v>130</v>
      </c>
      <c r="E135" s="59" t="s">
        <v>356</v>
      </c>
      <c r="F135" s="59" t="s">
        <v>219</v>
      </c>
      <c r="G135" s="59" t="s">
        <v>223</v>
      </c>
      <c r="H135" s="59" t="s">
        <v>334</v>
      </c>
      <c r="I135" s="62">
        <v>3</v>
      </c>
      <c r="J135" s="63">
        <v>3200</v>
      </c>
      <c r="K135" s="63">
        <v>9600</v>
      </c>
      <c r="L135" s="54">
        <f t="shared" si="3"/>
        <v>9600</v>
      </c>
    </row>
    <row r="136" spans="4:12">
      <c r="D136" s="59">
        <v>131</v>
      </c>
      <c r="E136" s="59" t="s">
        <v>357</v>
      </c>
      <c r="F136" s="59" t="s">
        <v>219</v>
      </c>
      <c r="G136" s="59" t="s">
        <v>223</v>
      </c>
      <c r="H136" s="59" t="s">
        <v>334</v>
      </c>
      <c r="I136" s="60">
        <v>70</v>
      </c>
      <c r="J136" s="63">
        <v>1350</v>
      </c>
      <c r="K136" s="63">
        <v>94500</v>
      </c>
      <c r="L136" s="54">
        <f t="shared" si="3"/>
        <v>94500</v>
      </c>
    </row>
    <row r="137" spans="4:12">
      <c r="D137" s="59">
        <v>132</v>
      </c>
      <c r="E137" s="59" t="s">
        <v>358</v>
      </c>
      <c r="F137" s="59" t="s">
        <v>219</v>
      </c>
      <c r="G137" s="59" t="s">
        <v>223</v>
      </c>
      <c r="H137" s="59" t="s">
        <v>334</v>
      </c>
      <c r="I137" s="60">
        <v>78</v>
      </c>
      <c r="J137" s="63">
        <v>1900</v>
      </c>
      <c r="K137" s="63">
        <v>148200</v>
      </c>
      <c r="L137" s="54">
        <f t="shared" si="3"/>
        <v>148200</v>
      </c>
    </row>
    <row r="138" spans="4:12">
      <c r="D138" s="59">
        <v>133</v>
      </c>
      <c r="E138" s="59" t="s">
        <v>359</v>
      </c>
      <c r="F138" s="59" t="s">
        <v>219</v>
      </c>
      <c r="G138" s="59" t="s">
        <v>223</v>
      </c>
      <c r="H138" s="59" t="s">
        <v>334</v>
      </c>
      <c r="I138" s="60">
        <v>70</v>
      </c>
      <c r="J138" s="63">
        <v>3950</v>
      </c>
      <c r="K138" s="63">
        <v>276500</v>
      </c>
      <c r="L138" s="54">
        <f t="shared" si="3"/>
        <v>276500</v>
      </c>
    </row>
    <row r="139" spans="4:12">
      <c r="D139" s="59">
        <v>134</v>
      </c>
      <c r="E139" s="59" t="s">
        <v>360</v>
      </c>
      <c r="F139" s="59" t="s">
        <v>219</v>
      </c>
      <c r="G139" s="59" t="s">
        <v>223</v>
      </c>
      <c r="H139" s="59" t="s">
        <v>334</v>
      </c>
      <c r="I139" s="62">
        <v>3</v>
      </c>
      <c r="J139" s="63">
        <v>4500</v>
      </c>
      <c r="K139" s="63">
        <v>13500</v>
      </c>
      <c r="L139" s="54">
        <f t="shared" si="3"/>
        <v>13500</v>
      </c>
    </row>
    <row r="140" spans="4:12">
      <c r="D140" s="59">
        <v>135</v>
      </c>
      <c r="E140" s="59" t="s">
        <v>361</v>
      </c>
      <c r="F140" s="59" t="s">
        <v>219</v>
      </c>
      <c r="G140" s="59" t="s">
        <v>223</v>
      </c>
      <c r="H140" s="59" t="s">
        <v>334</v>
      </c>
      <c r="I140" s="60">
        <v>50</v>
      </c>
      <c r="J140" s="63">
        <v>2850</v>
      </c>
      <c r="K140" s="63">
        <v>142500</v>
      </c>
      <c r="L140" s="54">
        <f t="shared" si="3"/>
        <v>142500</v>
      </c>
    </row>
    <row r="141" spans="4:12">
      <c r="D141" s="59">
        <v>136</v>
      </c>
      <c r="E141" s="59" t="s">
        <v>362</v>
      </c>
      <c r="F141" s="59" t="s">
        <v>219</v>
      </c>
      <c r="G141" s="59" t="s">
        <v>223</v>
      </c>
      <c r="H141" s="59" t="s">
        <v>334</v>
      </c>
      <c r="I141" s="62">
        <v>3</v>
      </c>
      <c r="J141" s="63">
        <v>3500</v>
      </c>
      <c r="K141" s="63">
        <v>10500</v>
      </c>
      <c r="L141" s="54">
        <f t="shared" si="3"/>
        <v>10500</v>
      </c>
    </row>
    <row r="142" spans="4:12">
      <c r="D142" s="59">
        <v>137</v>
      </c>
      <c r="E142" s="59" t="s">
        <v>363</v>
      </c>
      <c r="F142" s="59" t="s">
        <v>219</v>
      </c>
      <c r="G142" s="59" t="s">
        <v>223</v>
      </c>
      <c r="H142" s="59" t="s">
        <v>334</v>
      </c>
      <c r="I142" s="62">
        <v>3</v>
      </c>
      <c r="J142" s="63">
        <v>2600</v>
      </c>
      <c r="K142" s="63">
        <v>7800</v>
      </c>
      <c r="L142" s="54">
        <f t="shared" si="3"/>
        <v>7800</v>
      </c>
    </row>
    <row r="143" spans="4:12">
      <c r="D143" s="59">
        <v>138</v>
      </c>
      <c r="E143" s="59" t="s">
        <v>364</v>
      </c>
      <c r="F143" s="59" t="s">
        <v>219</v>
      </c>
      <c r="G143" s="59" t="s">
        <v>223</v>
      </c>
      <c r="H143" s="59" t="s">
        <v>334</v>
      </c>
      <c r="I143" s="62">
        <v>3</v>
      </c>
      <c r="J143" s="63">
        <v>2500</v>
      </c>
      <c r="K143" s="63">
        <v>7500</v>
      </c>
      <c r="L143" s="54">
        <f t="shared" si="3"/>
        <v>7500</v>
      </c>
    </row>
    <row r="144" spans="4:12">
      <c r="D144" s="59">
        <v>139</v>
      </c>
      <c r="E144" s="59" t="s">
        <v>365</v>
      </c>
      <c r="F144" s="59" t="s">
        <v>219</v>
      </c>
      <c r="G144" s="59" t="s">
        <v>236</v>
      </c>
      <c r="H144" s="59" t="s">
        <v>237</v>
      </c>
      <c r="I144" s="62">
        <v>2</v>
      </c>
      <c r="J144" s="63">
        <v>137100</v>
      </c>
      <c r="K144" s="63">
        <v>274200</v>
      </c>
      <c r="L144" s="54">
        <f t="shared" ref="L144:L156" si="4">+I144*J144</f>
        <v>274200</v>
      </c>
    </row>
    <row r="145" spans="3:12">
      <c r="C145">
        <v>5</v>
      </c>
      <c r="D145" s="59">
        <v>140</v>
      </c>
      <c r="E145" s="59" t="s">
        <v>366</v>
      </c>
      <c r="F145" s="59" t="s">
        <v>219</v>
      </c>
      <c r="G145" s="59" t="s">
        <v>367</v>
      </c>
      <c r="H145" s="59" t="s">
        <v>368</v>
      </c>
      <c r="I145" s="62">
        <v>12</v>
      </c>
      <c r="J145" s="63">
        <v>1850</v>
      </c>
      <c r="K145" s="63">
        <f>+(L145*C145%)+L145</f>
        <v>23310</v>
      </c>
      <c r="L145" s="54">
        <f t="shared" si="4"/>
        <v>22200</v>
      </c>
    </row>
    <row r="146" spans="3:12">
      <c r="C146">
        <v>5</v>
      </c>
      <c r="D146" s="59">
        <v>141</v>
      </c>
      <c r="E146" s="59" t="s">
        <v>369</v>
      </c>
      <c r="F146" s="59" t="s">
        <v>219</v>
      </c>
      <c r="G146" s="59" t="s">
        <v>367</v>
      </c>
      <c r="H146" s="59" t="s">
        <v>368</v>
      </c>
      <c r="I146" s="62">
        <v>12</v>
      </c>
      <c r="J146" s="63">
        <v>3450</v>
      </c>
      <c r="K146" s="63">
        <f t="shared" ref="K146:K153" si="5">+(L146*C146%)+L146</f>
        <v>43470</v>
      </c>
      <c r="L146" s="54">
        <f t="shared" si="4"/>
        <v>41400</v>
      </c>
    </row>
    <row r="147" spans="3:12">
      <c r="C147">
        <v>5</v>
      </c>
      <c r="D147" s="59">
        <v>142</v>
      </c>
      <c r="E147" s="59" t="s">
        <v>370</v>
      </c>
      <c r="F147" s="59" t="s">
        <v>219</v>
      </c>
      <c r="G147" s="59" t="s">
        <v>367</v>
      </c>
      <c r="H147" s="59" t="s">
        <v>368</v>
      </c>
      <c r="I147" s="62">
        <v>3</v>
      </c>
      <c r="J147" s="63">
        <v>9400</v>
      </c>
      <c r="K147" s="63">
        <f t="shared" si="5"/>
        <v>29610</v>
      </c>
      <c r="L147" s="54">
        <f t="shared" si="4"/>
        <v>28200</v>
      </c>
    </row>
    <row r="148" spans="3:12">
      <c r="D148" s="59">
        <v>143</v>
      </c>
      <c r="E148" s="59" t="s">
        <v>371</v>
      </c>
      <c r="F148" s="59" t="s">
        <v>219</v>
      </c>
      <c r="G148" s="59" t="s">
        <v>367</v>
      </c>
      <c r="H148" s="59" t="s">
        <v>368</v>
      </c>
      <c r="I148" s="62">
        <v>12</v>
      </c>
      <c r="J148" s="63">
        <v>2000</v>
      </c>
      <c r="K148" s="63">
        <f t="shared" si="5"/>
        <v>24000</v>
      </c>
      <c r="L148" s="54">
        <f t="shared" si="4"/>
        <v>24000</v>
      </c>
    </row>
    <row r="149" spans="3:12">
      <c r="C149">
        <v>19</v>
      </c>
      <c r="D149" s="59">
        <v>144</v>
      </c>
      <c r="E149" s="59" t="s">
        <v>372</v>
      </c>
      <c r="F149" s="59" t="s">
        <v>219</v>
      </c>
      <c r="G149" s="59" t="s">
        <v>367</v>
      </c>
      <c r="H149" s="59" t="s">
        <v>368</v>
      </c>
      <c r="I149" s="62">
        <v>6</v>
      </c>
      <c r="J149" s="63">
        <v>1750</v>
      </c>
      <c r="K149" s="63">
        <f t="shared" si="5"/>
        <v>12495</v>
      </c>
      <c r="L149" s="54">
        <f t="shared" si="4"/>
        <v>10500</v>
      </c>
    </row>
    <row r="150" spans="3:12">
      <c r="C150">
        <v>5</v>
      </c>
      <c r="D150" s="59">
        <v>145</v>
      </c>
      <c r="E150" s="59" t="s">
        <v>373</v>
      </c>
      <c r="F150" s="59" t="s">
        <v>219</v>
      </c>
      <c r="G150" s="59" t="s">
        <v>367</v>
      </c>
      <c r="H150" s="59" t="s">
        <v>368</v>
      </c>
      <c r="I150" s="62">
        <v>6</v>
      </c>
      <c r="J150" s="63">
        <v>1950</v>
      </c>
      <c r="K150" s="63">
        <f t="shared" si="5"/>
        <v>12285</v>
      </c>
      <c r="L150" s="54">
        <f t="shared" si="4"/>
        <v>11700</v>
      </c>
    </row>
    <row r="151" spans="3:12">
      <c r="C151">
        <v>5</v>
      </c>
      <c r="D151" s="59">
        <v>146</v>
      </c>
      <c r="E151" s="59" t="s">
        <v>374</v>
      </c>
      <c r="F151" s="59" t="s">
        <v>219</v>
      </c>
      <c r="G151" s="59" t="s">
        <v>367</v>
      </c>
      <c r="H151" s="59" t="s">
        <v>368</v>
      </c>
      <c r="I151" s="62">
        <v>6</v>
      </c>
      <c r="J151" s="63">
        <v>1850</v>
      </c>
      <c r="K151" s="63">
        <f t="shared" si="5"/>
        <v>11655</v>
      </c>
      <c r="L151" s="54">
        <f t="shared" si="4"/>
        <v>11100</v>
      </c>
    </row>
    <row r="152" spans="3:12">
      <c r="C152">
        <v>5</v>
      </c>
      <c r="D152" s="59">
        <v>147</v>
      </c>
      <c r="E152" s="59" t="s">
        <v>375</v>
      </c>
      <c r="F152" s="59" t="s">
        <v>219</v>
      </c>
      <c r="G152" s="59" t="s">
        <v>367</v>
      </c>
      <c r="H152" s="59" t="s">
        <v>368</v>
      </c>
      <c r="I152" s="62">
        <v>6</v>
      </c>
      <c r="J152" s="63">
        <v>1300</v>
      </c>
      <c r="K152" s="63">
        <f t="shared" si="5"/>
        <v>8190</v>
      </c>
      <c r="L152" s="54">
        <f t="shared" si="4"/>
        <v>7800</v>
      </c>
    </row>
    <row r="153" spans="3:12">
      <c r="C153">
        <v>5</v>
      </c>
      <c r="D153" s="59">
        <v>148</v>
      </c>
      <c r="E153" s="59" t="s">
        <v>376</v>
      </c>
      <c r="F153" s="59" t="s">
        <v>219</v>
      </c>
      <c r="G153" s="59" t="s">
        <v>367</v>
      </c>
      <c r="H153" s="59" t="s">
        <v>368</v>
      </c>
      <c r="I153" s="62">
        <v>6</v>
      </c>
      <c r="J153" s="63">
        <v>1600</v>
      </c>
      <c r="K153" s="63">
        <f t="shared" si="5"/>
        <v>10080</v>
      </c>
      <c r="L153" s="54">
        <f t="shared" si="4"/>
        <v>9600</v>
      </c>
    </row>
    <row r="154" spans="3:12">
      <c r="D154" s="59">
        <v>149</v>
      </c>
      <c r="E154" s="59" t="s">
        <v>377</v>
      </c>
      <c r="F154" s="59" t="s">
        <v>219</v>
      </c>
      <c r="G154" s="59" t="s">
        <v>378</v>
      </c>
      <c r="H154" s="59" t="s">
        <v>334</v>
      </c>
      <c r="I154" s="62">
        <v>80</v>
      </c>
      <c r="J154" s="63">
        <v>4337.5</v>
      </c>
      <c r="K154" s="63">
        <v>347000</v>
      </c>
      <c r="L154" s="54">
        <f t="shared" si="4"/>
        <v>347000</v>
      </c>
    </row>
    <row r="155" spans="3:12">
      <c r="D155" s="59">
        <v>150</v>
      </c>
      <c r="E155" s="59" t="s">
        <v>379</v>
      </c>
      <c r="F155" s="59" t="s">
        <v>219</v>
      </c>
      <c r="G155" s="59" t="s">
        <v>367</v>
      </c>
      <c r="H155" s="59" t="s">
        <v>334</v>
      </c>
      <c r="I155" s="62">
        <v>15</v>
      </c>
      <c r="J155" s="63">
        <v>8000</v>
      </c>
      <c r="K155" s="63">
        <v>120000</v>
      </c>
      <c r="L155" s="54">
        <f t="shared" si="4"/>
        <v>120000</v>
      </c>
    </row>
    <row r="156" spans="3:12">
      <c r="D156" s="59">
        <v>151</v>
      </c>
      <c r="E156" s="59" t="s">
        <v>380</v>
      </c>
      <c r="F156" s="59" t="s">
        <v>219</v>
      </c>
      <c r="G156" s="59" t="s">
        <v>367</v>
      </c>
      <c r="H156" s="59" t="s">
        <v>334</v>
      </c>
      <c r="I156" s="62">
        <v>7</v>
      </c>
      <c r="J156" s="63">
        <v>8000</v>
      </c>
      <c r="K156" s="63">
        <v>56000</v>
      </c>
      <c r="L156" s="54">
        <f t="shared" si="4"/>
        <v>56000</v>
      </c>
    </row>
    <row r="157" spans="3:12">
      <c r="D157" s="59">
        <v>152</v>
      </c>
      <c r="E157" s="59" t="s">
        <v>381</v>
      </c>
      <c r="F157" s="59" t="s">
        <v>219</v>
      </c>
      <c r="G157" s="59" t="s">
        <v>367</v>
      </c>
      <c r="H157" s="59" t="s">
        <v>334</v>
      </c>
      <c r="I157" s="62">
        <v>19</v>
      </c>
      <c r="J157" s="63">
        <v>1500</v>
      </c>
      <c r="K157" s="63">
        <v>28500</v>
      </c>
      <c r="L157" s="54">
        <f t="shared" ref="L157:L161" si="6">+I157*J157</f>
        <v>28500</v>
      </c>
    </row>
    <row r="158" spans="3:12">
      <c r="D158" s="59">
        <v>153</v>
      </c>
      <c r="E158" s="59" t="s">
        <v>382</v>
      </c>
      <c r="F158" s="59" t="s">
        <v>219</v>
      </c>
      <c r="G158" s="59" t="s">
        <v>367</v>
      </c>
      <c r="H158" s="59" t="s">
        <v>334</v>
      </c>
      <c r="I158" s="62">
        <v>7</v>
      </c>
      <c r="J158" s="63">
        <v>3285</v>
      </c>
      <c r="K158" s="63">
        <v>23000</v>
      </c>
      <c r="L158" s="54">
        <f t="shared" si="6"/>
        <v>22995</v>
      </c>
    </row>
    <row r="159" spans="3:12">
      <c r="D159" s="59">
        <v>154</v>
      </c>
      <c r="E159" s="59"/>
      <c r="F159" s="59"/>
      <c r="G159" s="59"/>
      <c r="H159" s="59"/>
      <c r="I159" s="62"/>
      <c r="J159" s="63"/>
      <c r="K159" s="63"/>
      <c r="L159" s="54">
        <f t="shared" si="6"/>
        <v>0</v>
      </c>
    </row>
    <row r="160" spans="3:12">
      <c r="D160" s="59">
        <v>155</v>
      </c>
      <c r="E160" s="59"/>
      <c r="F160" s="59"/>
      <c r="G160" s="59"/>
      <c r="H160" s="59"/>
      <c r="I160" s="62"/>
      <c r="J160" s="63"/>
      <c r="K160" s="63"/>
      <c r="L160" s="54">
        <f t="shared" si="6"/>
        <v>0</v>
      </c>
    </row>
    <row r="161" spans="4:12">
      <c r="D161" s="59">
        <v>156</v>
      </c>
      <c r="E161" s="59"/>
      <c r="F161" s="59"/>
      <c r="G161" s="59"/>
      <c r="H161" s="59"/>
      <c r="I161" s="62"/>
      <c r="J161" s="63"/>
      <c r="K161" s="63"/>
      <c r="L161" s="54">
        <f t="shared" si="6"/>
        <v>0</v>
      </c>
    </row>
    <row r="162" spans="4:12">
      <c r="K162" s="64">
        <f>SUM(K6:K161)</f>
        <v>13918935</v>
      </c>
      <c r="L162" s="54">
        <f>SUM(L6:L143)</f>
        <v>13054900</v>
      </c>
    </row>
  </sheetData>
  <autoFilter ref="D5:K162" xr:uid="{00000000-0009-0000-0000-000002000000}"/>
  <sortState xmlns:xlrd2="http://schemas.microsoft.com/office/spreadsheetml/2017/richdata2" ref="D112:I143">
    <sortCondition ref="E112:E143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1"/>
  <sheetViews>
    <sheetView zoomScale="90" zoomScaleNormal="90" workbookViewId="0">
      <selection activeCell="B3" sqref="B3"/>
    </sheetView>
  </sheetViews>
  <sheetFormatPr defaultColWidth="18.1640625" defaultRowHeight="12.75"/>
  <cols>
    <col min="6" max="6" width="17" customWidth="1"/>
    <col min="7" max="7" width="15.6640625" customWidth="1"/>
    <col min="8" max="8" width="15" customWidth="1"/>
    <col min="9" max="9" width="14.1640625" customWidth="1"/>
    <col min="10" max="10" width="14.83203125" customWidth="1"/>
    <col min="11" max="11" width="11.83203125" customWidth="1"/>
    <col min="12" max="12" width="13" customWidth="1"/>
    <col min="13" max="13" width="12.33203125" customWidth="1"/>
    <col min="14" max="14" width="13.83203125" customWidth="1"/>
    <col min="15" max="15" width="12.1640625" customWidth="1"/>
    <col min="16" max="16" width="15" customWidth="1"/>
    <col min="17" max="17" width="12.1640625" customWidth="1"/>
    <col min="18" max="18" width="15.33203125" customWidth="1"/>
  </cols>
  <sheetData>
    <row r="1" spans="1:20" s="69" customFormat="1" ht="41.25" customHeight="1">
      <c r="A1" s="69" t="s">
        <v>383</v>
      </c>
      <c r="B1" s="68" t="s">
        <v>211</v>
      </c>
      <c r="C1" s="68" t="s">
        <v>384</v>
      </c>
      <c r="D1" s="68" t="s">
        <v>385</v>
      </c>
      <c r="E1" s="68" t="s">
        <v>386</v>
      </c>
      <c r="F1" s="71" t="s">
        <v>387</v>
      </c>
      <c r="G1" s="70" t="s">
        <v>388</v>
      </c>
      <c r="H1" s="71" t="s">
        <v>387</v>
      </c>
      <c r="I1" s="70" t="s">
        <v>389</v>
      </c>
      <c r="J1" s="71" t="s">
        <v>387</v>
      </c>
      <c r="K1" s="70" t="s">
        <v>390</v>
      </c>
      <c r="L1" s="71" t="s">
        <v>387</v>
      </c>
      <c r="M1" s="70" t="s">
        <v>391</v>
      </c>
      <c r="N1" s="71" t="s">
        <v>387</v>
      </c>
      <c r="O1" s="70" t="s">
        <v>392</v>
      </c>
      <c r="P1" s="71" t="s">
        <v>387</v>
      </c>
      <c r="Q1" s="70" t="s">
        <v>393</v>
      </c>
      <c r="R1" s="71" t="s">
        <v>387</v>
      </c>
      <c r="S1" s="70" t="s">
        <v>394</v>
      </c>
      <c r="T1" s="71" t="s">
        <v>387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TOTAL!$E$6:$E$158</xm:f>
          </x14:formula1>
          <xm:sqref>B2:B1048576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95"/>
  <sheetViews>
    <sheetView tabSelected="1" zoomScale="110" zoomScaleNormal="110" workbookViewId="0">
      <selection activeCell="E5" sqref="E5"/>
    </sheetView>
  </sheetViews>
  <sheetFormatPr defaultColWidth="19" defaultRowHeight="9.75" customHeight="1"/>
  <cols>
    <col min="1" max="1" width="18.6640625" style="72" customWidth="1"/>
    <col min="2" max="2" width="27.83203125" style="72" customWidth="1"/>
    <col min="3" max="3" width="16.5" style="72" customWidth="1"/>
    <col min="4" max="5" width="19" style="72"/>
    <col min="6" max="6" width="19" style="75"/>
    <col min="7" max="7" width="22.6640625" style="75" customWidth="1"/>
    <col min="8" max="8" width="21.6640625" style="72" customWidth="1"/>
    <col min="9" max="16384" width="19" style="72"/>
  </cols>
  <sheetData>
    <row r="1" spans="1:10" ht="56.25" customHeight="1">
      <c r="A1" s="135" t="s">
        <v>395</v>
      </c>
      <c r="B1" s="135"/>
      <c r="C1" s="135"/>
      <c r="D1" s="135"/>
      <c r="E1" s="135"/>
      <c r="F1" s="135"/>
      <c r="G1" s="135"/>
      <c r="H1" s="135"/>
      <c r="I1" s="135"/>
      <c r="J1" s="135"/>
    </row>
    <row r="2" spans="1:10" ht="37.5" customHeight="1">
      <c r="A2" s="74" t="s">
        <v>396</v>
      </c>
      <c r="B2" s="71"/>
      <c r="C2" s="74" t="s">
        <v>397</v>
      </c>
      <c r="D2" s="88"/>
      <c r="E2" s="74" t="s">
        <v>398</v>
      </c>
      <c r="F2" s="71" t="s">
        <v>399</v>
      </c>
      <c r="G2" s="74" t="s">
        <v>400</v>
      </c>
      <c r="H2" s="139"/>
      <c r="I2" s="139"/>
      <c r="J2" s="139"/>
    </row>
    <row r="3" spans="1:10" ht="12.75" customHeight="1">
      <c r="A3" s="137" t="s">
        <v>401</v>
      </c>
      <c r="B3" s="137"/>
      <c r="C3" s="137"/>
      <c r="D3" s="137"/>
      <c r="E3" s="137"/>
      <c r="F3" s="138"/>
      <c r="G3" s="136" t="s">
        <v>402</v>
      </c>
      <c r="H3" s="136"/>
      <c r="I3" s="136"/>
      <c r="J3" s="136"/>
    </row>
    <row r="4" spans="1:10" ht="38.25">
      <c r="A4" s="84" t="s">
        <v>403</v>
      </c>
      <c r="B4" s="84" t="s">
        <v>404</v>
      </c>
      <c r="C4" s="84" t="s">
        <v>387</v>
      </c>
      <c r="D4" s="84" t="s">
        <v>215</v>
      </c>
      <c r="E4" s="84" t="s">
        <v>405</v>
      </c>
      <c r="F4" s="84" t="s">
        <v>406</v>
      </c>
      <c r="G4" s="82" t="s">
        <v>407</v>
      </c>
      <c r="H4" s="82" t="s">
        <v>408</v>
      </c>
      <c r="I4" s="82" t="s">
        <v>409</v>
      </c>
      <c r="J4" s="83" t="s">
        <v>410</v>
      </c>
    </row>
    <row r="5" spans="1:10" ht="17.25" customHeight="1">
      <c r="A5" s="92"/>
      <c r="B5" s="73"/>
      <c r="C5" s="73"/>
      <c r="D5" s="73"/>
      <c r="E5" s="61"/>
      <c r="F5" s="62"/>
      <c r="G5" s="81"/>
      <c r="H5" s="81"/>
      <c r="I5" s="73"/>
      <c r="J5" s="91"/>
    </row>
    <row r="6" spans="1:10" ht="17.25" customHeight="1">
      <c r="A6" s="92"/>
      <c r="B6" s="73"/>
      <c r="C6" s="73"/>
      <c r="D6" s="73"/>
      <c r="E6" s="59"/>
      <c r="F6" s="62"/>
      <c r="G6" s="81"/>
      <c r="H6" s="81"/>
      <c r="I6" s="73"/>
      <c r="J6" s="91"/>
    </row>
    <row r="7" spans="1:10" ht="17.25" customHeight="1">
      <c r="A7" s="92"/>
      <c r="B7" s="73"/>
      <c r="C7" s="73"/>
      <c r="D7" s="73"/>
      <c r="E7" s="59"/>
      <c r="F7" s="62"/>
      <c r="G7" s="81"/>
      <c r="H7" s="81"/>
      <c r="I7" s="73"/>
      <c r="J7" s="91"/>
    </row>
    <row r="8" spans="1:10" ht="17.25" customHeight="1">
      <c r="A8" s="92"/>
      <c r="B8" s="73"/>
      <c r="C8" s="73"/>
      <c r="D8" s="73"/>
      <c r="E8" s="59"/>
      <c r="F8" s="62"/>
      <c r="G8" s="81"/>
      <c r="H8" s="81"/>
      <c r="I8" s="73"/>
      <c r="J8" s="91"/>
    </row>
    <row r="9" spans="1:10" ht="17.25" customHeight="1">
      <c r="A9" s="92"/>
      <c r="B9" s="73"/>
      <c r="C9" s="73"/>
      <c r="D9" s="73"/>
      <c r="E9" s="59"/>
      <c r="F9" s="62"/>
      <c r="G9" s="81"/>
      <c r="H9" s="81"/>
      <c r="I9" s="73"/>
      <c r="J9" s="90"/>
    </row>
    <row r="10" spans="1:10" ht="17.25" customHeight="1">
      <c r="A10" s="92"/>
      <c r="B10" s="73"/>
      <c r="C10" s="73"/>
      <c r="D10" s="73"/>
      <c r="E10" s="59"/>
      <c r="F10" s="62"/>
      <c r="G10" s="81"/>
      <c r="H10" s="81"/>
      <c r="I10" s="73"/>
      <c r="J10" s="90"/>
    </row>
    <row r="11" spans="1:10" ht="17.25" customHeight="1">
      <c r="A11" s="92"/>
      <c r="B11" s="73"/>
      <c r="C11" s="73"/>
      <c r="D11" s="73"/>
      <c r="E11" s="59"/>
      <c r="F11" s="62"/>
      <c r="G11" s="81"/>
      <c r="H11" s="81"/>
      <c r="I11" s="73"/>
      <c r="J11" s="90"/>
    </row>
    <row r="12" spans="1:10" ht="17.25" customHeight="1">
      <c r="A12" s="92"/>
      <c r="B12" s="73"/>
      <c r="C12" s="73"/>
      <c r="D12" s="73"/>
      <c r="E12" s="59"/>
      <c r="F12" s="62"/>
      <c r="G12" s="81"/>
      <c r="H12" s="81"/>
      <c r="I12" s="73"/>
      <c r="J12" s="91"/>
    </row>
    <row r="13" spans="1:10" ht="17.25" customHeight="1">
      <c r="A13" s="92"/>
      <c r="B13" s="73"/>
      <c r="C13" s="73"/>
      <c r="D13" s="73"/>
      <c r="E13" s="59"/>
      <c r="F13" s="62"/>
      <c r="G13" s="81"/>
      <c r="H13" s="81"/>
      <c r="I13" s="73"/>
      <c r="J13" s="91"/>
    </row>
    <row r="14" spans="1:10" ht="17.25" customHeight="1">
      <c r="A14" s="92"/>
      <c r="B14" s="73"/>
      <c r="C14" s="73"/>
      <c r="D14" s="73"/>
      <c r="E14" s="59"/>
      <c r="F14" s="62"/>
      <c r="G14" s="81"/>
      <c r="H14" s="81"/>
      <c r="I14" s="73"/>
      <c r="J14" s="91"/>
    </row>
    <row r="15" spans="1:10" ht="17.25" customHeight="1">
      <c r="A15" s="92"/>
      <c r="B15" s="73"/>
      <c r="C15" s="73"/>
      <c r="D15" s="73"/>
      <c r="E15" s="59"/>
      <c r="F15" s="62"/>
      <c r="G15" s="81"/>
      <c r="H15" s="81"/>
      <c r="I15" s="73"/>
      <c r="J15" s="91"/>
    </row>
    <row r="16" spans="1:10" ht="17.25" customHeight="1">
      <c r="A16" s="92"/>
      <c r="B16" s="73"/>
      <c r="C16" s="73"/>
      <c r="D16" s="73"/>
      <c r="E16" s="59"/>
      <c r="F16" s="62"/>
      <c r="G16" s="81"/>
      <c r="H16" s="81"/>
      <c r="I16" s="73"/>
      <c r="J16" s="90"/>
    </row>
    <row r="17" spans="1:10" ht="17.25" customHeight="1">
      <c r="A17" s="92"/>
      <c r="B17" s="73"/>
      <c r="C17" s="73"/>
      <c r="D17" s="73"/>
      <c r="E17" s="59"/>
      <c r="F17" s="62"/>
      <c r="G17" s="81"/>
      <c r="H17" s="81"/>
      <c r="I17" s="73"/>
      <c r="J17" s="90"/>
    </row>
    <row r="18" spans="1:10" ht="17.25" customHeight="1">
      <c r="A18" s="92"/>
      <c r="B18" s="73"/>
      <c r="C18" s="73"/>
      <c r="D18" s="73"/>
      <c r="E18" s="59"/>
      <c r="F18" s="62"/>
      <c r="G18" s="81"/>
      <c r="H18" s="81"/>
      <c r="I18" s="73"/>
      <c r="J18" s="90"/>
    </row>
    <row r="19" spans="1:10" ht="17.25" customHeight="1">
      <c r="A19" s="92"/>
      <c r="B19" s="73"/>
      <c r="C19" s="73"/>
      <c r="D19" s="73"/>
      <c r="E19" s="59"/>
      <c r="F19" s="62"/>
      <c r="G19" s="81"/>
      <c r="H19" s="81"/>
      <c r="I19" s="73"/>
      <c r="J19" s="90"/>
    </row>
    <row r="20" spans="1:10" ht="17.25" customHeight="1">
      <c r="A20" s="92"/>
      <c r="B20" s="87"/>
      <c r="C20" s="87"/>
      <c r="D20" s="73"/>
      <c r="E20" s="59"/>
      <c r="F20" s="62"/>
      <c r="G20" s="81"/>
      <c r="H20" s="81"/>
      <c r="I20" s="73"/>
      <c r="J20" s="90"/>
    </row>
    <row r="21" spans="1:10" ht="17.25" customHeight="1">
      <c r="A21" s="92"/>
      <c r="B21" s="73"/>
      <c r="C21" s="87"/>
      <c r="D21" s="73"/>
      <c r="E21" s="59"/>
      <c r="F21" s="62"/>
      <c r="G21" s="81"/>
      <c r="H21" s="81"/>
      <c r="I21" s="73"/>
      <c r="J21" s="91"/>
    </row>
    <row r="22" spans="1:10" ht="17.25" customHeight="1">
      <c r="A22" s="92"/>
      <c r="B22" s="73"/>
      <c r="C22" s="73"/>
      <c r="D22" s="73"/>
      <c r="E22" s="59"/>
      <c r="F22" s="62"/>
      <c r="G22" s="81"/>
      <c r="H22" s="81"/>
      <c r="I22" s="73"/>
      <c r="J22" s="91"/>
    </row>
    <row r="23" spans="1:10" ht="17.25" customHeight="1">
      <c r="A23" s="92"/>
      <c r="B23" s="73"/>
      <c r="C23" s="73"/>
      <c r="D23" s="73"/>
      <c r="E23" s="59"/>
      <c r="F23" s="62"/>
      <c r="G23" s="81"/>
      <c r="H23" s="81"/>
      <c r="I23" s="73"/>
      <c r="J23" s="91"/>
    </row>
    <row r="24" spans="1:10" ht="17.25" customHeight="1">
      <c r="A24" s="92"/>
      <c r="B24" s="73"/>
      <c r="C24" s="73"/>
      <c r="D24" s="73"/>
      <c r="E24" s="59"/>
      <c r="F24" s="62"/>
      <c r="G24" s="81"/>
      <c r="H24" s="81"/>
      <c r="I24" s="73"/>
      <c r="J24" s="91"/>
    </row>
    <row r="25" spans="1:10" ht="17.25" customHeight="1">
      <c r="A25" s="92"/>
      <c r="B25" s="73"/>
      <c r="C25" s="87"/>
      <c r="D25" s="73"/>
      <c r="E25" s="59"/>
      <c r="F25" s="62"/>
      <c r="G25" s="81"/>
      <c r="H25" s="81"/>
      <c r="I25" s="73"/>
      <c r="J25" s="91"/>
    </row>
    <row r="26" spans="1:10" ht="17.25" customHeight="1">
      <c r="A26" s="92"/>
      <c r="B26" s="87"/>
      <c r="C26" s="73"/>
      <c r="D26" s="73"/>
      <c r="E26" s="59"/>
      <c r="F26" s="62"/>
      <c r="G26" s="81"/>
      <c r="H26" s="81"/>
      <c r="I26" s="73"/>
      <c r="J26" s="91"/>
    </row>
    <row r="27" spans="1:10" ht="17.25" customHeight="1">
      <c r="A27" s="92"/>
      <c r="B27" s="73"/>
      <c r="C27" s="73"/>
      <c r="D27" s="73"/>
      <c r="E27" s="59"/>
      <c r="F27" s="62"/>
      <c r="G27" s="81"/>
      <c r="H27" s="81"/>
      <c r="I27" s="73"/>
      <c r="J27" s="91"/>
    </row>
    <row r="28" spans="1:10" ht="17.25" customHeight="1">
      <c r="A28" s="92"/>
      <c r="B28" s="87"/>
      <c r="C28" s="87"/>
      <c r="D28" s="73"/>
      <c r="E28" s="59"/>
      <c r="F28" s="62"/>
      <c r="G28" s="81"/>
      <c r="H28" s="81"/>
      <c r="I28" s="73"/>
      <c r="J28" s="91"/>
    </row>
    <row r="29" spans="1:10" ht="17.25" customHeight="1">
      <c r="A29" s="92"/>
      <c r="B29" s="73"/>
      <c r="C29" s="87"/>
      <c r="D29" s="73"/>
      <c r="E29" s="59"/>
      <c r="F29" s="62"/>
      <c r="G29" s="81"/>
      <c r="H29" s="81"/>
      <c r="I29" s="73"/>
      <c r="J29" s="91"/>
    </row>
    <row r="30" spans="1:10" ht="17.25" customHeight="1">
      <c r="A30" s="92"/>
      <c r="B30" s="87"/>
      <c r="C30" s="73"/>
      <c r="D30" s="73"/>
      <c r="E30" s="59"/>
      <c r="F30" s="62"/>
      <c r="G30" s="81"/>
      <c r="H30" s="81"/>
      <c r="I30" s="73"/>
      <c r="J30" s="91"/>
    </row>
    <row r="31" spans="1:10" ht="17.25" customHeight="1">
      <c r="A31" s="92"/>
      <c r="B31" s="73"/>
      <c r="C31" s="73"/>
      <c r="D31" s="73"/>
      <c r="E31" s="59"/>
      <c r="F31" s="62"/>
      <c r="G31" s="81"/>
      <c r="H31" s="81"/>
      <c r="I31" s="73"/>
      <c r="J31" s="91"/>
    </row>
    <row r="32" spans="1:10" ht="17.25" customHeight="1">
      <c r="A32" s="92"/>
      <c r="B32" s="87"/>
      <c r="C32" s="87"/>
      <c r="D32" s="73"/>
      <c r="E32" s="59"/>
      <c r="F32" s="62"/>
      <c r="G32" s="81"/>
      <c r="H32" s="81"/>
      <c r="I32" s="73"/>
      <c r="J32" s="91"/>
    </row>
    <row r="33" spans="1:10" ht="17.25" customHeight="1">
      <c r="A33" s="92"/>
      <c r="B33" s="73"/>
      <c r="C33" s="73"/>
      <c r="D33" s="73"/>
      <c r="E33" s="59"/>
      <c r="F33" s="62"/>
      <c r="G33" s="81"/>
      <c r="H33" s="81"/>
      <c r="I33" s="73"/>
      <c r="J33" s="91"/>
    </row>
    <row r="34" spans="1:10" ht="17.25" customHeight="1">
      <c r="A34" s="92"/>
      <c r="B34" s="73"/>
      <c r="C34" s="73"/>
      <c r="D34" s="73"/>
      <c r="E34" s="59"/>
      <c r="F34" s="62"/>
      <c r="G34" s="81"/>
      <c r="H34" s="81"/>
      <c r="I34" s="73"/>
      <c r="J34" s="91"/>
    </row>
    <row r="35" spans="1:10" ht="17.25" customHeight="1">
      <c r="A35" s="92"/>
      <c r="B35" s="73"/>
      <c r="C35" s="73"/>
      <c r="D35" s="73"/>
      <c r="E35" s="59"/>
      <c r="F35" s="62"/>
      <c r="G35" s="81"/>
      <c r="H35" s="81"/>
      <c r="I35" s="73"/>
      <c r="J35" s="91"/>
    </row>
    <row r="36" spans="1:10" ht="17.25" customHeight="1">
      <c r="A36" s="92"/>
      <c r="B36" s="73"/>
      <c r="C36" s="73"/>
      <c r="D36" s="73"/>
      <c r="E36" s="59"/>
      <c r="F36" s="62"/>
      <c r="G36" s="81"/>
      <c r="H36" s="81"/>
      <c r="I36" s="73"/>
      <c r="J36" s="91"/>
    </row>
    <row r="37" spans="1:10" ht="17.25" customHeight="1">
      <c r="A37" s="92"/>
      <c r="B37" s="73"/>
      <c r="C37" s="87"/>
      <c r="D37" s="73"/>
      <c r="E37" s="59"/>
      <c r="F37" s="62"/>
      <c r="G37" s="81"/>
      <c r="H37" s="81"/>
      <c r="I37" s="73"/>
      <c r="J37" s="90"/>
    </row>
    <row r="38" spans="1:10" ht="17.25" customHeight="1">
      <c r="A38" s="92"/>
      <c r="B38" s="73"/>
      <c r="C38" s="73"/>
      <c r="D38" s="73"/>
      <c r="E38" s="59"/>
      <c r="F38" s="62"/>
      <c r="G38" s="81"/>
      <c r="H38" s="81"/>
      <c r="I38" s="73"/>
      <c r="J38" s="90"/>
    </row>
    <row r="39" spans="1:10" ht="17.25" customHeight="1">
      <c r="A39" s="92"/>
      <c r="B39" s="87"/>
      <c r="C39" s="87"/>
      <c r="D39" s="73"/>
      <c r="E39" s="59"/>
      <c r="F39" s="62"/>
      <c r="G39" s="81"/>
      <c r="H39" s="81"/>
      <c r="I39" s="73"/>
      <c r="J39" s="90"/>
    </row>
    <row r="40" spans="1:10" ht="17.25" customHeight="1">
      <c r="A40" s="92"/>
      <c r="B40" s="73"/>
      <c r="C40" s="87"/>
      <c r="D40" s="73"/>
      <c r="E40" s="59"/>
      <c r="F40" s="62"/>
      <c r="G40" s="81"/>
      <c r="H40" s="81"/>
      <c r="I40" s="73"/>
      <c r="J40" s="90"/>
    </row>
    <row r="41" spans="1:10" ht="17.25" customHeight="1">
      <c r="A41" s="92"/>
      <c r="B41" s="73"/>
      <c r="C41" s="73"/>
      <c r="D41" s="73"/>
      <c r="E41" s="59"/>
      <c r="F41" s="62"/>
      <c r="G41" s="81"/>
      <c r="H41" s="81"/>
      <c r="I41" s="73"/>
      <c r="J41" s="90"/>
    </row>
    <row r="42" spans="1:10" ht="17.25" customHeight="1">
      <c r="A42" s="92"/>
      <c r="B42" s="87"/>
      <c r="C42" s="87"/>
      <c r="D42" s="73"/>
      <c r="E42" s="59"/>
      <c r="F42" s="62"/>
      <c r="G42" s="81"/>
      <c r="H42" s="81"/>
      <c r="I42" s="73"/>
      <c r="J42" s="90"/>
    </row>
    <row r="43" spans="1:10" ht="17.25" customHeight="1">
      <c r="A43" s="92"/>
      <c r="B43" s="73"/>
      <c r="C43" s="73"/>
      <c r="D43" s="73"/>
      <c r="E43" s="59"/>
      <c r="F43" s="62"/>
      <c r="G43" s="81"/>
      <c r="H43" s="81"/>
      <c r="I43" s="73"/>
      <c r="J43" s="90"/>
    </row>
    <row r="44" spans="1:10" ht="17.25" customHeight="1">
      <c r="A44" s="92"/>
      <c r="B44" s="73"/>
      <c r="C44" s="73"/>
      <c r="D44" s="73"/>
      <c r="E44" s="59"/>
      <c r="F44" s="62"/>
      <c r="G44" s="81"/>
      <c r="H44" s="81"/>
      <c r="I44" s="73"/>
      <c r="J44" s="90"/>
    </row>
    <row r="45" spans="1:10" ht="17.25" customHeight="1">
      <c r="A45" s="92"/>
      <c r="B45" s="73"/>
      <c r="C45" s="73"/>
      <c r="D45" s="73"/>
      <c r="E45" s="59"/>
      <c r="F45" s="62"/>
      <c r="G45" s="81"/>
      <c r="H45" s="81"/>
      <c r="I45" s="73"/>
      <c r="J45" s="90"/>
    </row>
    <row r="46" spans="1:10" ht="17.25" customHeight="1">
      <c r="A46" s="92"/>
      <c r="B46" s="73"/>
      <c r="C46" s="73"/>
      <c r="D46" s="73"/>
      <c r="E46" s="59"/>
      <c r="F46" s="62"/>
      <c r="G46" s="81"/>
      <c r="H46" s="81"/>
      <c r="I46" s="73"/>
      <c r="J46" s="90"/>
    </row>
    <row r="47" spans="1:10" ht="17.25" customHeight="1">
      <c r="A47" s="92"/>
      <c r="B47" s="73"/>
      <c r="C47" s="73"/>
      <c r="D47" s="73"/>
      <c r="E47" s="59"/>
      <c r="F47" s="62"/>
      <c r="G47" s="81"/>
      <c r="H47" s="81"/>
      <c r="I47" s="73"/>
      <c r="J47" s="90"/>
    </row>
    <row r="48" spans="1:10" ht="17.25" customHeight="1">
      <c r="A48" s="92"/>
      <c r="B48" s="73"/>
      <c r="C48" s="73"/>
      <c r="D48" s="73"/>
      <c r="E48" s="59"/>
      <c r="F48" s="62"/>
      <c r="G48" s="81"/>
      <c r="H48" s="81"/>
      <c r="I48" s="73"/>
      <c r="J48" s="90"/>
    </row>
    <row r="49" spans="1:10" ht="17.25" customHeight="1">
      <c r="A49" s="92"/>
      <c r="B49" s="73"/>
      <c r="C49" s="73"/>
      <c r="D49" s="73"/>
      <c r="E49" s="59"/>
      <c r="F49" s="62"/>
      <c r="G49" s="81"/>
      <c r="H49" s="81"/>
      <c r="I49" s="73"/>
      <c r="J49" s="90"/>
    </row>
    <row r="50" spans="1:10" ht="17.25" customHeight="1">
      <c r="A50" s="92"/>
      <c r="B50" s="73"/>
      <c r="C50" s="73"/>
      <c r="D50" s="73"/>
      <c r="E50" s="59"/>
      <c r="F50" s="62"/>
      <c r="G50" s="81"/>
      <c r="H50" s="81"/>
      <c r="I50" s="73"/>
      <c r="J50" s="90"/>
    </row>
    <row r="51" spans="1:10" ht="17.25" customHeight="1">
      <c r="A51" s="92"/>
      <c r="B51" s="73"/>
      <c r="C51" s="87"/>
      <c r="D51" s="73"/>
      <c r="E51" s="59"/>
      <c r="F51" s="62"/>
      <c r="G51" s="81"/>
      <c r="H51" s="81"/>
      <c r="I51" s="73"/>
      <c r="J51" s="90"/>
    </row>
    <row r="52" spans="1:10" ht="17.25" customHeight="1">
      <c r="A52" s="92"/>
      <c r="B52" s="73"/>
      <c r="C52" s="73"/>
      <c r="D52" s="73"/>
      <c r="E52" s="59"/>
      <c r="F52" s="62"/>
      <c r="G52" s="81"/>
      <c r="H52" s="81"/>
      <c r="I52" s="73"/>
      <c r="J52" s="90"/>
    </row>
    <row r="53" spans="1:10" ht="17.25" customHeight="1">
      <c r="A53" s="92"/>
      <c r="B53" s="87"/>
      <c r="C53" s="87"/>
      <c r="D53" s="73"/>
      <c r="E53" s="59"/>
      <c r="F53" s="62"/>
      <c r="G53" s="81"/>
      <c r="H53" s="81"/>
      <c r="I53" s="73"/>
      <c r="J53" s="90"/>
    </row>
    <row r="54" spans="1:10" ht="17.25" customHeight="1">
      <c r="A54" s="92"/>
      <c r="B54" s="73"/>
      <c r="C54" s="73"/>
      <c r="D54" s="73"/>
      <c r="E54" s="59"/>
      <c r="F54" s="62"/>
      <c r="G54" s="81"/>
      <c r="H54" s="81"/>
      <c r="I54" s="73"/>
      <c r="J54" s="90"/>
    </row>
    <row r="55" spans="1:10" ht="17.25" customHeight="1">
      <c r="A55" s="92"/>
      <c r="B55" s="73"/>
      <c r="C55" s="73"/>
      <c r="D55" s="73"/>
      <c r="E55" s="59"/>
      <c r="F55" s="62"/>
      <c r="G55" s="81"/>
      <c r="H55" s="81"/>
      <c r="I55" s="73"/>
      <c r="J55" s="90"/>
    </row>
    <row r="56" spans="1:10" ht="17.25" customHeight="1">
      <c r="A56" s="92"/>
      <c r="B56" s="73"/>
      <c r="C56" s="73"/>
      <c r="D56" s="73"/>
      <c r="E56" s="59"/>
      <c r="F56" s="62"/>
      <c r="G56" s="81"/>
      <c r="H56" s="81"/>
      <c r="I56" s="73"/>
      <c r="J56" s="90"/>
    </row>
    <row r="57" spans="1:10" ht="17.25" customHeight="1">
      <c r="A57" s="92"/>
      <c r="B57" s="73"/>
      <c r="C57" s="73"/>
      <c r="D57" s="73"/>
      <c r="E57" s="59"/>
      <c r="F57" s="62"/>
      <c r="G57" s="81"/>
      <c r="H57" s="81"/>
      <c r="I57" s="73"/>
      <c r="J57" s="90"/>
    </row>
    <row r="58" spans="1:10" ht="17.25" customHeight="1">
      <c r="A58" s="92"/>
      <c r="B58" s="73"/>
      <c r="C58" s="73"/>
      <c r="D58" s="73"/>
      <c r="E58" s="59"/>
      <c r="F58" s="62"/>
      <c r="G58" s="81"/>
      <c r="H58" s="81"/>
      <c r="I58" s="73"/>
      <c r="J58" s="90"/>
    </row>
    <row r="59" spans="1:10" ht="17.25" customHeight="1">
      <c r="A59" s="92"/>
      <c r="B59" s="73"/>
      <c r="C59" s="73"/>
      <c r="D59" s="73"/>
      <c r="E59" s="59"/>
      <c r="F59" s="62"/>
      <c r="G59" s="81"/>
      <c r="H59" s="81"/>
      <c r="I59" s="73"/>
      <c r="J59" s="90"/>
    </row>
    <row r="60" spans="1:10" ht="17.25" customHeight="1">
      <c r="A60" s="92"/>
      <c r="B60" s="73"/>
      <c r="C60" s="73"/>
      <c r="D60" s="73"/>
      <c r="E60" s="59"/>
      <c r="F60" s="62"/>
      <c r="G60" s="81"/>
      <c r="H60" s="81"/>
      <c r="I60" s="73"/>
      <c r="J60" s="90"/>
    </row>
    <row r="61" spans="1:10" ht="17.25" customHeight="1">
      <c r="A61" s="92"/>
      <c r="B61" s="73"/>
      <c r="C61" s="73"/>
      <c r="D61" s="73"/>
      <c r="E61" s="59"/>
      <c r="F61" s="62"/>
      <c r="G61" s="81"/>
      <c r="H61" s="81"/>
      <c r="I61" s="73"/>
      <c r="J61" s="90"/>
    </row>
    <row r="62" spans="1:10" ht="17.25" customHeight="1">
      <c r="A62" s="92"/>
      <c r="B62" s="73"/>
      <c r="C62" s="73"/>
      <c r="D62" s="73"/>
      <c r="E62" s="59"/>
      <c r="F62" s="62"/>
      <c r="G62" s="81"/>
      <c r="H62" s="81"/>
      <c r="I62" s="73"/>
      <c r="J62" s="90"/>
    </row>
    <row r="63" spans="1:10" ht="17.25" customHeight="1">
      <c r="A63" s="92"/>
      <c r="B63" s="73"/>
      <c r="C63" s="73"/>
      <c r="D63" s="73"/>
      <c r="E63" s="59"/>
      <c r="F63" s="62"/>
      <c r="G63" s="81"/>
      <c r="H63" s="81"/>
      <c r="I63" s="73"/>
      <c r="J63" s="90"/>
    </row>
    <row r="64" spans="1:10" ht="17.25" customHeight="1">
      <c r="A64" s="92"/>
      <c r="B64" s="73"/>
      <c r="C64" s="73"/>
      <c r="D64" s="73"/>
      <c r="E64" s="59"/>
      <c r="F64" s="62"/>
      <c r="G64" s="81"/>
      <c r="H64" s="81"/>
      <c r="I64" s="73"/>
      <c r="J64" s="90"/>
    </row>
    <row r="65" spans="1:10" ht="17.25" customHeight="1">
      <c r="A65" s="92"/>
      <c r="B65" s="73"/>
      <c r="C65" s="73"/>
      <c r="D65" s="73"/>
      <c r="E65" s="59"/>
      <c r="F65" s="62"/>
      <c r="G65" s="81"/>
      <c r="H65" s="81"/>
      <c r="I65" s="73"/>
      <c r="J65" s="90"/>
    </row>
    <row r="66" spans="1:10" ht="17.25" customHeight="1">
      <c r="A66" s="92"/>
      <c r="B66" s="73"/>
      <c r="C66" s="73"/>
      <c r="D66" s="73"/>
      <c r="E66" s="59"/>
      <c r="F66" s="62"/>
      <c r="G66" s="81"/>
      <c r="H66" s="81"/>
      <c r="I66" s="73"/>
      <c r="J66" s="90"/>
    </row>
    <row r="67" spans="1:10" ht="17.25" customHeight="1">
      <c r="A67" s="92"/>
      <c r="B67" s="73"/>
      <c r="C67" s="73"/>
      <c r="D67" s="73"/>
      <c r="E67" s="59"/>
      <c r="F67" s="62"/>
      <c r="G67" s="81"/>
      <c r="H67" s="81"/>
      <c r="I67" s="73"/>
      <c r="J67" s="90"/>
    </row>
    <row r="68" spans="1:10" ht="17.25" customHeight="1">
      <c r="A68" s="92"/>
      <c r="B68" s="73"/>
      <c r="C68" s="73"/>
      <c r="D68" s="73"/>
      <c r="E68" s="59"/>
      <c r="F68" s="62"/>
      <c r="G68" s="81"/>
      <c r="H68" s="81"/>
      <c r="I68" s="73"/>
      <c r="J68" s="90"/>
    </row>
    <row r="69" spans="1:10" ht="17.25" customHeight="1">
      <c r="A69" s="92"/>
      <c r="B69" s="73"/>
      <c r="C69" s="73"/>
      <c r="D69" s="73"/>
      <c r="E69" s="59"/>
      <c r="F69" s="62"/>
      <c r="G69" s="81"/>
      <c r="H69" s="81"/>
      <c r="I69" s="73"/>
      <c r="J69" s="90"/>
    </row>
    <row r="70" spans="1:10" ht="17.25" customHeight="1">
      <c r="A70" s="92"/>
      <c r="B70" s="73"/>
      <c r="C70" s="73"/>
      <c r="D70" s="73"/>
      <c r="E70" s="59"/>
      <c r="F70" s="62"/>
      <c r="G70" s="81"/>
      <c r="H70" s="81"/>
      <c r="I70" s="73"/>
      <c r="J70" s="90"/>
    </row>
    <row r="71" spans="1:10" ht="17.25" customHeight="1">
      <c r="A71" s="92"/>
      <c r="B71" s="73"/>
      <c r="C71" s="73"/>
      <c r="D71" s="73"/>
      <c r="E71" s="59"/>
      <c r="F71" s="62"/>
      <c r="G71" s="81"/>
      <c r="H71" s="81"/>
      <c r="I71" s="73"/>
      <c r="J71" s="90"/>
    </row>
    <row r="72" spans="1:10" ht="17.25" customHeight="1">
      <c r="A72" s="92"/>
      <c r="B72" s="73"/>
      <c r="C72" s="73"/>
      <c r="D72" s="73"/>
      <c r="E72" s="59"/>
      <c r="F72" s="62"/>
      <c r="G72" s="81"/>
      <c r="H72" s="81"/>
      <c r="I72" s="73"/>
      <c r="J72" s="90"/>
    </row>
    <row r="73" spans="1:10" ht="17.25" customHeight="1">
      <c r="A73" s="92"/>
      <c r="B73" s="73"/>
      <c r="C73" s="73"/>
      <c r="D73" s="73"/>
      <c r="E73" s="59"/>
      <c r="F73" s="62"/>
      <c r="G73" s="81"/>
      <c r="H73" s="81"/>
      <c r="I73" s="73"/>
      <c r="J73" s="90"/>
    </row>
    <row r="74" spans="1:10" ht="17.25" customHeight="1">
      <c r="A74" s="92"/>
      <c r="B74" s="73"/>
      <c r="C74" s="73"/>
      <c r="D74" s="73"/>
      <c r="E74" s="59"/>
      <c r="F74" s="62"/>
      <c r="G74" s="81"/>
      <c r="H74" s="81"/>
      <c r="I74" s="73"/>
      <c r="J74" s="90"/>
    </row>
    <row r="75" spans="1:10" ht="17.25" customHeight="1">
      <c r="A75" s="92"/>
      <c r="B75" s="73"/>
      <c r="C75" s="73"/>
      <c r="D75" s="73"/>
      <c r="E75" s="59"/>
      <c r="F75" s="62"/>
      <c r="G75" s="81"/>
      <c r="H75" s="81"/>
      <c r="I75" s="73"/>
      <c r="J75" s="90"/>
    </row>
    <row r="76" spans="1:10" ht="17.25" customHeight="1">
      <c r="A76" s="92"/>
      <c r="B76" s="73"/>
      <c r="C76" s="73"/>
      <c r="D76" s="73"/>
      <c r="E76" s="59"/>
      <c r="F76" s="62"/>
      <c r="G76" s="81"/>
      <c r="H76" s="81"/>
      <c r="I76" s="73"/>
      <c r="J76" s="90"/>
    </row>
    <row r="77" spans="1:10" ht="17.25" customHeight="1">
      <c r="A77" s="92"/>
      <c r="B77" s="73"/>
      <c r="C77" s="73"/>
      <c r="D77" s="73"/>
      <c r="E77" s="73"/>
      <c r="F77" s="85"/>
      <c r="G77" s="81"/>
      <c r="H77" s="81"/>
      <c r="I77" s="73"/>
      <c r="J77" s="90"/>
    </row>
    <row r="78" spans="1:10" ht="17.25" customHeight="1">
      <c r="A78" s="92"/>
      <c r="B78" s="73"/>
      <c r="C78" s="73"/>
      <c r="D78" s="73"/>
      <c r="E78" s="59"/>
      <c r="F78" s="86"/>
      <c r="G78" s="81"/>
      <c r="H78" s="81"/>
      <c r="I78" s="73"/>
      <c r="J78" s="90"/>
    </row>
    <row r="79" spans="1:10" ht="17.25" customHeight="1">
      <c r="A79" s="92"/>
      <c r="B79" s="73"/>
      <c r="C79" s="73"/>
      <c r="D79" s="73"/>
      <c r="E79" s="59"/>
      <c r="F79" s="86"/>
      <c r="G79" s="81"/>
      <c r="H79" s="81"/>
      <c r="I79" s="73"/>
      <c r="J79" s="90"/>
    </row>
    <row r="80" spans="1:10" ht="17.25" customHeight="1">
      <c r="A80" s="92"/>
      <c r="B80" s="73"/>
      <c r="C80" s="73"/>
      <c r="D80" s="73"/>
      <c r="E80" s="59"/>
      <c r="F80" s="86"/>
      <c r="G80" s="81"/>
      <c r="H80" s="81"/>
      <c r="I80" s="73"/>
      <c r="J80" s="90"/>
    </row>
    <row r="81" spans="1:10" ht="17.25" customHeight="1">
      <c r="A81" s="92"/>
      <c r="B81" s="73"/>
      <c r="C81" s="73"/>
      <c r="D81" s="73"/>
      <c r="E81" s="59"/>
      <c r="F81" s="86"/>
      <c r="G81" s="81"/>
      <c r="H81" s="81"/>
      <c r="I81" s="73"/>
      <c r="J81" s="90"/>
    </row>
    <row r="82" spans="1:10" ht="17.25" customHeight="1">
      <c r="A82" s="92"/>
      <c r="B82" s="73"/>
      <c r="C82" s="73"/>
      <c r="D82" s="73"/>
      <c r="E82" s="59"/>
      <c r="F82" s="86"/>
      <c r="G82" s="81"/>
      <c r="H82" s="81"/>
      <c r="I82" s="73"/>
      <c r="J82" s="90"/>
    </row>
    <row r="83" spans="1:10" ht="17.25" customHeight="1">
      <c r="A83" s="92"/>
      <c r="B83" s="73"/>
      <c r="C83" s="73"/>
      <c r="D83" s="73"/>
      <c r="E83" s="59"/>
      <c r="F83" s="86"/>
      <c r="G83" s="81"/>
      <c r="H83" s="81"/>
      <c r="I83" s="73"/>
      <c r="J83" s="90"/>
    </row>
    <row r="84" spans="1:10" ht="17.25" customHeight="1">
      <c r="A84" s="92"/>
      <c r="B84" s="73"/>
      <c r="C84" s="73"/>
      <c r="D84" s="73"/>
      <c r="E84" s="59"/>
      <c r="F84" s="86"/>
      <c r="G84" s="81"/>
      <c r="H84" s="81"/>
      <c r="I84" s="73"/>
      <c r="J84" s="90"/>
    </row>
    <row r="85" spans="1:10" ht="17.25" customHeight="1">
      <c r="A85" s="92"/>
      <c r="B85" s="73"/>
      <c r="C85" s="73"/>
      <c r="D85" s="73"/>
      <c r="E85" s="59"/>
      <c r="F85" s="86"/>
      <c r="G85" s="81"/>
      <c r="H85" s="81"/>
      <c r="I85" s="73"/>
      <c r="J85" s="90"/>
    </row>
    <row r="86" spans="1:10" ht="17.25" customHeight="1">
      <c r="A86" s="92"/>
      <c r="B86" s="73"/>
      <c r="C86" s="73"/>
      <c r="D86" s="73"/>
      <c r="E86" s="59"/>
      <c r="F86" s="86"/>
      <c r="G86" s="81"/>
      <c r="H86" s="81"/>
      <c r="I86" s="73"/>
      <c r="J86" s="90"/>
    </row>
    <row r="87" spans="1:10" ht="17.25" customHeight="1">
      <c r="A87" s="92"/>
      <c r="B87" s="73"/>
      <c r="C87" s="73"/>
      <c r="D87" s="73"/>
      <c r="E87" s="59"/>
      <c r="F87" s="86"/>
      <c r="G87" s="81"/>
      <c r="H87" s="81"/>
      <c r="I87" s="73"/>
      <c r="J87" s="90"/>
    </row>
    <row r="88" spans="1:10" ht="9.75" customHeight="1">
      <c r="A88" s="73"/>
      <c r="B88" s="73"/>
      <c r="C88" s="73"/>
      <c r="D88" s="73"/>
      <c r="E88" s="59"/>
      <c r="F88" s="62"/>
      <c r="G88" s="81"/>
      <c r="H88" s="89"/>
      <c r="I88" s="73"/>
      <c r="J88" s="73"/>
    </row>
    <row r="89" spans="1:10" ht="9.75" customHeight="1">
      <c r="A89" s="73"/>
      <c r="B89" s="73"/>
      <c r="C89" s="73"/>
      <c r="D89" s="73"/>
      <c r="E89" s="59"/>
      <c r="F89" s="62"/>
      <c r="G89" s="81"/>
      <c r="H89" s="89"/>
      <c r="I89" s="73"/>
      <c r="J89" s="73"/>
    </row>
    <row r="90" spans="1:10" ht="9.75" customHeight="1">
      <c r="A90" s="73"/>
      <c r="B90" s="73"/>
      <c r="C90" s="73"/>
      <c r="D90" s="73"/>
      <c r="E90" s="59"/>
      <c r="F90" s="62"/>
      <c r="G90" s="81"/>
      <c r="H90" s="89"/>
      <c r="I90" s="73"/>
      <c r="J90" s="73"/>
    </row>
    <row r="91" spans="1:10" ht="9.75" customHeight="1">
      <c r="A91" s="73"/>
      <c r="B91" s="73"/>
      <c r="C91" s="73"/>
      <c r="D91" s="73"/>
      <c r="E91" s="59"/>
      <c r="F91" s="62"/>
      <c r="G91" s="81"/>
      <c r="H91" s="89"/>
      <c r="I91" s="73"/>
      <c r="J91" s="73"/>
    </row>
    <row r="92" spans="1:10" ht="9.75" customHeight="1">
      <c r="A92" s="73"/>
      <c r="B92" s="73"/>
      <c r="C92" s="73"/>
      <c r="D92" s="73"/>
      <c r="E92" s="59"/>
      <c r="F92" s="62"/>
      <c r="G92" s="81"/>
      <c r="H92" s="89"/>
      <c r="I92" s="73"/>
      <c r="J92" s="73"/>
    </row>
    <row r="93" spans="1:10" ht="9.75" customHeight="1">
      <c r="A93" s="73"/>
      <c r="B93" s="73"/>
      <c r="C93" s="73"/>
      <c r="D93" s="73"/>
      <c r="E93" s="59"/>
      <c r="F93" s="62"/>
      <c r="G93" s="81"/>
      <c r="H93" s="89"/>
      <c r="I93" s="73"/>
      <c r="J93" s="73"/>
    </row>
    <row r="94" spans="1:10" ht="9.75" customHeight="1">
      <c r="E94" s="80"/>
      <c r="F94" s="77"/>
      <c r="G94" s="78"/>
      <c r="H94" s="79"/>
    </row>
    <row r="95" spans="1:10" ht="18.75" customHeight="1">
      <c r="H95" s="76"/>
    </row>
  </sheetData>
  <mergeCells count="4">
    <mergeCell ref="A1:J1"/>
    <mergeCell ref="G3:J3"/>
    <mergeCell ref="A3:F3"/>
    <mergeCell ref="H2:J2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www.todoexcel.com</dc:creator>
  <cp:keywords/>
  <dc:description/>
  <cp:lastModifiedBy>Guiovanni Arturo Zambrano Russy</cp:lastModifiedBy>
  <cp:revision/>
  <dcterms:created xsi:type="dcterms:W3CDTF">2020-10-19T17:40:59Z</dcterms:created>
  <dcterms:modified xsi:type="dcterms:W3CDTF">2021-11-09T19:19:54Z</dcterms:modified>
  <cp:category/>
  <cp:contentStatus/>
</cp:coreProperties>
</file>