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iducoldexsa-my.sharepoint.com/personal/amedina_fiducoldex_com_co/Documents/FIDUCOLDEX ADMG/COLOMBIA PRODUCTIVA/TÉRMINOS DE REFERENCIA/TDR LUZA PUBLICAR/"/>
    </mc:Choice>
  </mc:AlternateContent>
  <xr:revisionPtr revIDLastSave="0" documentId="8_{F63465BA-A2EE-4315-B094-9A9C1C9B6E53}" xr6:coauthVersionLast="47" xr6:coauthVersionMax="47" xr10:uidLastSave="{00000000-0000-0000-0000-000000000000}"/>
  <bookViews>
    <workbookView xWindow="-120" yWindow="-120" windowWidth="29040" windowHeight="15720" xr2:uid="{94C165A8-96C6-416D-9103-8C6711CB208D}"/>
  </bookViews>
  <sheets>
    <sheet name="Oferta economica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" i="1" l="1"/>
  <c r="D8" i="1"/>
  <c r="C10" i="1" l="1"/>
  <c r="C11" i="1" s="1"/>
  <c r="C12" i="1" l="1"/>
</calcChain>
</file>

<file path=xl/sharedStrings.xml><?xml version="1.0" encoding="utf-8"?>
<sst xmlns="http://schemas.openxmlformats.org/spreadsheetml/2006/main" count="16" uniqueCount="16">
  <si>
    <t>Valor antes de IVA</t>
  </si>
  <si>
    <t>IVA</t>
  </si>
  <si>
    <t>Valor total</t>
  </si>
  <si>
    <t>Descripción</t>
  </si>
  <si>
    <t xml:space="preserve">Porcentaje ofertado </t>
  </si>
  <si>
    <t>Número de contratos estimados</t>
  </si>
  <si>
    <t>Valor total estimado</t>
  </si>
  <si>
    <r>
      <t xml:space="preserve">Valor de recursos de </t>
    </r>
    <r>
      <rPr>
        <b/>
        <sz val="11"/>
        <color rgb="FF000000"/>
        <rFont val="Segoe UI"/>
        <family val="2"/>
      </rPr>
      <t>COLOMBIA PRODUCTIVA</t>
    </r>
    <r>
      <rPr>
        <sz val="11"/>
        <color rgb="FF000000"/>
        <rFont val="Segoe UI"/>
        <family val="2"/>
      </rPr>
      <t xml:space="preserve"> comprometidos por contrato</t>
    </r>
  </si>
  <si>
    <t>Nota: No podrá superar $464.000.000</t>
  </si>
  <si>
    <t>2. Valor mensual estimado en caso de prórrogas</t>
  </si>
  <si>
    <r>
      <t xml:space="preserve">Hasta </t>
    </r>
    <r>
      <rPr>
        <b/>
        <sz val="11"/>
        <color rgb="FF000000"/>
        <rFont val="Segoe UI"/>
        <family val="2"/>
      </rPr>
      <t xml:space="preserve">$250.000.000 </t>
    </r>
    <r>
      <rPr>
        <sz val="11"/>
        <color rgb="FF000000"/>
        <rFont val="Segoe UI"/>
        <family val="2"/>
      </rPr>
      <t>por contrato</t>
    </r>
  </si>
  <si>
    <r>
      <t xml:space="preserve">Hasta </t>
    </r>
    <r>
      <rPr>
        <b/>
        <sz val="11"/>
        <color rgb="FF000000"/>
        <rFont val="Segoe UI"/>
        <family val="2"/>
      </rPr>
      <t xml:space="preserve">$224.400.000 </t>
    </r>
    <r>
      <rPr>
        <sz val="11"/>
        <color rgb="FF000000"/>
        <rFont val="Segoe UI"/>
        <family val="2"/>
      </rPr>
      <t>por contrato</t>
    </r>
  </si>
  <si>
    <r>
      <t xml:space="preserve">CATEGORÍA 1 - ECB
</t>
    </r>
    <r>
      <rPr>
        <sz val="8"/>
        <color rgb="FF000000"/>
        <rFont val="Segoe UI"/>
        <family val="2"/>
      </rPr>
      <t>Territorios Estratégicos Cierre de Brechas (ECB):
Amazonas, Arauca, Bolívar, Caquetá, Casanare, Cesar, Chocó, Córdoba, Guainía, Guaviare, Huila, La Guajira, Magdalena, Meta, Putumayo, Quindío, San Andrés Islas, Sucre, Vaupés y Vichada.</t>
    </r>
  </si>
  <si>
    <r>
      <t xml:space="preserve">CATEGORÍA 2 - Nacional
</t>
    </r>
    <r>
      <rPr>
        <sz val="8"/>
        <color rgb="FF000000"/>
        <rFont val="Segoe UI"/>
        <family val="2"/>
      </rPr>
      <t>Nacional, incluyendo los departamentos de la categoría 1 (ECB)</t>
    </r>
  </si>
  <si>
    <t>ANEXO 5. OFERTA ECONÓMICA
Términos de referencia para Contratar la prestación de servicios de interventoría integral (técnica, administrativa, financiera, contable y legal), a realizarse sobre los contratos de cofinanciación, celebrados como resultado de la convocatoria FORTALECIMIENTO DE LAS INICIATIVAS CLÚSTER/AGLOMERACIONES EN LOS TERRITORIOS ejecutada en el marco de la implementación de la estrategia de Aglomeraciones de COLOMBIA PRODUCTIVA.</t>
  </si>
  <si>
    <t>1. Porcentaje sobre el monto de los recursos de COLOMBIA PRODUCTIVA por contrato de cofinanciación según categoría de la convocatoria FORTALECIMIENTO DE LAS INICIATIVAS CLÚSTER/AGLOMERACIONES EN LOS TERRITORIOS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</si>
</sst>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Segoe UI"/>
      <family val="2"/>
    </font>
    <font>
      <sz val="11"/>
      <color rgb="FF000000"/>
      <name val="Segoe UI"/>
      <family val="2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sz val="11"/>
      <name val="Segoe UI"/>
      <family val="2"/>
    </font>
    <font>
      <b/>
      <sz val="11"/>
      <color theme="0"/>
      <name val="Segoe UI"/>
      <family val="2"/>
    </font>
    <font>
      <b/>
      <sz val="11"/>
      <color rgb="FFFF0000"/>
      <name val="Segoe UI"/>
      <family val="2"/>
    </font>
    <font>
      <sz val="8"/>
      <color rgb="FF000000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5">
    <xf numFmtId="0" fontId="0" fillId="0" borderId="0" xfId="0"/>
    <xf numFmtId="0" fontId="0" fillId="3" borderId="0" xfId="0" applyFill="1"/>
    <xf numFmtId="0" fontId="0" fillId="3" borderId="0" xfId="0" applyFill="1" applyAlignment="1">
      <alignment vertical="center"/>
    </xf>
    <xf numFmtId="0" fontId="0" fillId="3" borderId="0" xfId="0" applyFill="1" applyAlignment="1">
      <alignment wrapText="1"/>
    </xf>
    <xf numFmtId="0" fontId="2" fillId="3" borderId="0" xfId="0" applyFont="1" applyFill="1"/>
    <xf numFmtId="0" fontId="7" fillId="3" borderId="1" xfId="0" applyFont="1" applyFill="1" applyBorder="1"/>
    <xf numFmtId="0" fontId="4" fillId="6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justify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justify" vertical="center" wrapText="1"/>
    </xf>
    <xf numFmtId="164" fontId="6" fillId="5" borderId="4" xfId="2" applyNumberFormat="1" applyFont="1" applyFill="1" applyBorder="1" applyAlignment="1">
      <alignment horizontal="center" vertical="center" wrapText="1"/>
    </xf>
    <xf numFmtId="9" fontId="6" fillId="7" borderId="4" xfId="3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justify" vertical="center" wrapText="1"/>
    </xf>
    <xf numFmtId="0" fontId="4" fillId="6" borderId="4" xfId="0" applyFont="1" applyFill="1" applyBorder="1" applyAlignment="1">
      <alignment horizontal="center" vertical="top" wrapText="1"/>
    </xf>
    <xf numFmtId="0" fontId="4" fillId="6" borderId="7" xfId="0" applyFont="1" applyFill="1" applyBorder="1" applyAlignment="1">
      <alignment horizontal="center" vertical="top" wrapText="1"/>
    </xf>
    <xf numFmtId="0" fontId="5" fillId="5" borderId="7" xfId="0" applyFont="1" applyFill="1" applyBorder="1" applyAlignment="1">
      <alignment horizontal="center" vertical="center" wrapText="1"/>
    </xf>
    <xf numFmtId="9" fontId="5" fillId="7" borderId="7" xfId="0" applyNumberFormat="1" applyFont="1" applyFill="1" applyBorder="1" applyAlignment="1">
      <alignment horizontal="center" vertical="center" wrapText="1"/>
    </xf>
    <xf numFmtId="164" fontId="6" fillId="5" borderId="7" xfId="2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164" fontId="0" fillId="3" borderId="5" xfId="2" applyNumberFormat="1" applyFont="1" applyFill="1" applyBorder="1" applyAlignment="1">
      <alignment horizontal="center"/>
    </xf>
    <xf numFmtId="164" fontId="0" fillId="3" borderId="9" xfId="2" applyNumberFormat="1" applyFont="1" applyFill="1" applyBorder="1" applyAlignment="1">
      <alignment horizontal="center"/>
    </xf>
    <xf numFmtId="164" fontId="0" fillId="3" borderId="6" xfId="2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wrapText="1"/>
    </xf>
    <xf numFmtId="0" fontId="9" fillId="2" borderId="8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164" fontId="6" fillId="3" borderId="7" xfId="2" applyNumberFormat="1" applyFont="1" applyFill="1" applyBorder="1" applyAlignment="1">
      <alignment horizontal="center"/>
    </xf>
    <xf numFmtId="164" fontId="6" fillId="3" borderId="4" xfId="2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</cellXfs>
  <cellStyles count="4">
    <cellStyle name="Moneda" xfId="2" builtinId="4"/>
    <cellStyle name="Normal" xfId="0" builtinId="0"/>
    <cellStyle name="Normal 2" xfId="1" xr:uid="{D8859E28-F12A-493E-8F47-1DA38A81CBD4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D26A7-66E1-47B8-86CC-0F9A644FAB4B}">
  <dimension ref="B1:E14"/>
  <sheetViews>
    <sheetView tabSelected="1" zoomScaleNormal="100" workbookViewId="0">
      <selection activeCell="B1" sqref="B1:D1"/>
    </sheetView>
  </sheetViews>
  <sheetFormatPr baseColWidth="10" defaultColWidth="10.85546875" defaultRowHeight="15" x14ac:dyDescent="0.25"/>
  <cols>
    <col min="1" max="1" width="3" style="1" customWidth="1"/>
    <col min="2" max="3" width="43.85546875" style="1" customWidth="1"/>
    <col min="4" max="4" width="40.28515625" style="2" customWidth="1"/>
    <col min="5" max="16384" width="10.85546875" style="1"/>
  </cols>
  <sheetData>
    <row r="1" spans="2:5" ht="83.1" customHeight="1" x14ac:dyDescent="0.3">
      <c r="B1" s="27" t="s">
        <v>14</v>
      </c>
      <c r="C1" s="28"/>
      <c r="D1" s="29"/>
    </row>
    <row r="2" spans="2:5" ht="6.95" customHeight="1" x14ac:dyDescent="0.3">
      <c r="B2" s="24"/>
      <c r="C2" s="25"/>
      <c r="D2" s="26"/>
    </row>
    <row r="3" spans="2:5" s="3" customFormat="1" ht="39.6" customHeight="1" x14ac:dyDescent="0.25">
      <c r="B3" s="18" t="s">
        <v>15</v>
      </c>
      <c r="C3" s="19"/>
      <c r="D3" s="20"/>
    </row>
    <row r="4" spans="2:5" s="3" customFormat="1" ht="72.75" customHeight="1" x14ac:dyDescent="0.25">
      <c r="B4" s="6" t="s">
        <v>3</v>
      </c>
      <c r="C4" s="14" t="s">
        <v>12</v>
      </c>
      <c r="D4" s="13" t="s">
        <v>13</v>
      </c>
    </row>
    <row r="5" spans="2:5" s="3" customFormat="1" ht="39.6" customHeight="1" x14ac:dyDescent="0.25">
      <c r="B5" s="7" t="s">
        <v>7</v>
      </c>
      <c r="C5" s="15" t="s">
        <v>10</v>
      </c>
      <c r="D5" s="8" t="s">
        <v>11</v>
      </c>
    </row>
    <row r="6" spans="2:5" s="3" customFormat="1" ht="34.5" customHeight="1" x14ac:dyDescent="0.25">
      <c r="B6" s="12" t="s">
        <v>4</v>
      </c>
      <c r="C6" s="16"/>
      <c r="D6" s="11"/>
    </row>
    <row r="7" spans="2:5" s="3" customFormat="1" ht="36" customHeight="1" x14ac:dyDescent="0.25">
      <c r="B7" s="9" t="s">
        <v>5</v>
      </c>
      <c r="C7" s="15">
        <v>6</v>
      </c>
      <c r="D7" s="8">
        <v>10</v>
      </c>
    </row>
    <row r="8" spans="2:5" s="3" customFormat="1" ht="36" customHeight="1" x14ac:dyDescent="0.25">
      <c r="B8" s="9" t="s">
        <v>6</v>
      </c>
      <c r="C8" s="17">
        <f>(250000000*C6)*C7</f>
        <v>0</v>
      </c>
      <c r="D8" s="10">
        <f>(224400000*D6)*D7</f>
        <v>0</v>
      </c>
      <c r="E8" s="4"/>
    </row>
    <row r="9" spans="2:5" ht="16.5" x14ac:dyDescent="0.3">
      <c r="B9" s="32"/>
      <c r="C9" s="33"/>
      <c r="D9" s="34"/>
    </row>
    <row r="10" spans="2:5" ht="16.5" x14ac:dyDescent="0.3">
      <c r="B10" s="5" t="s">
        <v>0</v>
      </c>
      <c r="C10" s="30">
        <f>(C8+D8)/1.19</f>
        <v>0</v>
      </c>
      <c r="D10" s="31"/>
    </row>
    <row r="11" spans="2:5" ht="16.5" x14ac:dyDescent="0.3">
      <c r="B11" s="5" t="s">
        <v>1</v>
      </c>
      <c r="C11" s="30">
        <f>+C10*19%</f>
        <v>0</v>
      </c>
      <c r="D11" s="31"/>
    </row>
    <row r="12" spans="2:5" ht="16.5" x14ac:dyDescent="0.3">
      <c r="B12" s="5" t="s">
        <v>2</v>
      </c>
      <c r="C12" s="30">
        <f>+C10+C11</f>
        <v>0</v>
      </c>
      <c r="D12" s="31"/>
      <c r="E12" s="4" t="s">
        <v>8</v>
      </c>
    </row>
    <row r="13" spans="2:5" ht="16.5" x14ac:dyDescent="0.25">
      <c r="B13" s="18" t="s">
        <v>9</v>
      </c>
      <c r="C13" s="19"/>
      <c r="D13" s="20"/>
    </row>
    <row r="14" spans="2:5" ht="24.95" customHeight="1" thickBot="1" x14ac:dyDescent="0.3">
      <c r="B14" s="21"/>
      <c r="C14" s="22"/>
      <c r="D14" s="23"/>
    </row>
  </sheetData>
  <mergeCells count="9">
    <mergeCell ref="B13:D13"/>
    <mergeCell ref="B14:D14"/>
    <mergeCell ref="B2:D2"/>
    <mergeCell ref="B1:D1"/>
    <mergeCell ref="B3:D3"/>
    <mergeCell ref="C10:D10"/>
    <mergeCell ref="C11:D11"/>
    <mergeCell ref="C12:D12"/>
    <mergeCell ref="B9:D9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6c0351b-822b-4316-85b8-cafaff84f70b">
      <Terms xmlns="http://schemas.microsoft.com/office/infopath/2007/PartnerControls"/>
    </lcf76f155ced4ddcb4097134ff3c332f>
    <TaxCatchAll xmlns="ec7a252a-b81a-4ec0-b412-96c8cc33702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8FE6BBE8D1674A9E3745DC33423852" ma:contentTypeVersion="17" ma:contentTypeDescription="Crear nuevo documento." ma:contentTypeScope="" ma:versionID="68d9278a50201247eb3266a1eebd4ebc">
  <xsd:schema xmlns:xsd="http://www.w3.org/2001/XMLSchema" xmlns:xs="http://www.w3.org/2001/XMLSchema" xmlns:p="http://schemas.microsoft.com/office/2006/metadata/properties" xmlns:ns2="ec7a252a-b81a-4ec0-b412-96c8cc337025" xmlns:ns3="a6c0351b-822b-4316-85b8-cafaff84f70b" targetNamespace="http://schemas.microsoft.com/office/2006/metadata/properties" ma:root="true" ma:fieldsID="89683365fca262319f96376626753ca4" ns2:_="" ns3:_="">
    <xsd:import namespace="ec7a252a-b81a-4ec0-b412-96c8cc337025"/>
    <xsd:import namespace="a6c0351b-822b-4316-85b8-cafaff84f70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7a252a-b81a-4ec0-b412-96c8cc33702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9c48b7d-14b2-4fbe-9ae0-8e7dc6837a51}" ma:internalName="TaxCatchAll" ma:showField="CatchAllData" ma:web="ec7a252a-b81a-4ec0-b412-96c8cc3370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c0351b-822b-4316-85b8-cafaff84f7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2d8631a-4e50-4419-9e1d-1838066ed4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8F73B19-D353-49D4-B907-1228F3522155}">
  <ds:schemaRefs>
    <ds:schemaRef ds:uri="http://schemas.microsoft.com/office/2006/metadata/properties"/>
    <ds:schemaRef ds:uri="http://schemas.microsoft.com/office/infopath/2007/PartnerControls"/>
    <ds:schemaRef ds:uri="a6c0351b-822b-4316-85b8-cafaff84f70b"/>
    <ds:schemaRef ds:uri="ec7a252a-b81a-4ec0-b412-96c8cc337025"/>
  </ds:schemaRefs>
</ds:datastoreItem>
</file>

<file path=customXml/itemProps2.xml><?xml version="1.0" encoding="utf-8"?>
<ds:datastoreItem xmlns:ds="http://schemas.openxmlformats.org/officeDocument/2006/customXml" ds:itemID="{85A164AF-F9B6-4CEA-8988-AFE87FC3131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CF3481A-8ADB-4E84-937D-228FCF5C30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7a252a-b81a-4ec0-b412-96c8cc337025"/>
    <ds:schemaRef ds:uri="a6c0351b-822b-4316-85b8-cafaff84f7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Oferta economica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Silvia Marcela Amorocho Becerra</dc:creator>
  <cp:keywords/>
  <dc:description/>
  <cp:lastModifiedBy>Andres David Medina Garcia</cp:lastModifiedBy>
  <cp:revision/>
  <dcterms:created xsi:type="dcterms:W3CDTF">2021-05-18T00:47:07Z</dcterms:created>
  <dcterms:modified xsi:type="dcterms:W3CDTF">2023-10-23T20:36:55Z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0x010100E28FE6BBE8D1674A9E3745DC33423852</vt:lpwstr>
  </property>
</Properties>
</file>