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utierrez\Desktop\BASURA\"/>
    </mc:Choice>
  </mc:AlternateContent>
  <xr:revisionPtr revIDLastSave="0" documentId="13_ncr:1_{7ADF493F-0201-4CE3-BBA1-CB7105BAFF65}" xr6:coauthVersionLast="47" xr6:coauthVersionMax="47" xr10:uidLastSave="{00000000-0000-0000-0000-000000000000}"/>
  <bookViews>
    <workbookView xWindow="-120" yWindow="-120" windowWidth="24240" windowHeight="13140" xr2:uid="{518B4FB1-FE80-4CAF-B765-2D429FCBFD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11" i="1" l="1"/>
  <c r="H10" i="1"/>
  <c r="H8" i="1" l="1"/>
  <c r="H7" i="1"/>
  <c r="H5" i="1"/>
  <c r="F11" i="1"/>
</calcChain>
</file>

<file path=xl/sharedStrings.xml><?xml version="1.0" encoding="utf-8"?>
<sst xmlns="http://schemas.openxmlformats.org/spreadsheetml/2006/main" count="29" uniqueCount="29">
  <si>
    <t>PROPUESTA ECONÓMICA</t>
  </si>
  <si>
    <t>Fase</t>
  </si>
  <si>
    <t xml:space="preserve">Producto </t>
  </si>
  <si>
    <t xml:space="preserve">Número de producto </t>
  </si>
  <si>
    <t xml:space="preserve">Cantidad </t>
  </si>
  <si>
    <t>Procentaje del valor del contrato</t>
  </si>
  <si>
    <t xml:space="preserve">Fase 1 </t>
  </si>
  <si>
    <t xml:space="preserve">Talleres de sensibilización </t>
  </si>
  <si>
    <t>Producto 1</t>
  </si>
  <si>
    <t xml:space="preserve">Listado de beneficiarios </t>
  </si>
  <si>
    <t>Producto 2</t>
  </si>
  <si>
    <t>Fase 2</t>
  </si>
  <si>
    <t xml:space="preserve">Alistamiento </t>
  </si>
  <si>
    <t>Producto 3</t>
  </si>
  <si>
    <t>Fase 3</t>
  </si>
  <si>
    <t xml:space="preserve">Emparejamiento </t>
  </si>
  <si>
    <t>Producto 4</t>
  </si>
  <si>
    <t>Fase 4</t>
  </si>
  <si>
    <t xml:space="preserve">Encadenamiento </t>
  </si>
  <si>
    <t>Producto 5</t>
  </si>
  <si>
    <t>Fase 5</t>
  </si>
  <si>
    <t xml:space="preserve">Seguimiento </t>
  </si>
  <si>
    <t>Producto 6</t>
  </si>
  <si>
    <t>Total</t>
  </si>
  <si>
    <t xml:space="preserve">Precio por unidad con IVA </t>
  </si>
  <si>
    <t>Total (cantidad X Precio por Unidad con IVA)</t>
  </si>
  <si>
    <t xml:space="preserve">Recursos disponibles </t>
  </si>
  <si>
    <t>Validador del porcentaje del valor (Automático)</t>
  </si>
  <si>
    <t>Anexo No. 5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</si>
</sst>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/>
    </xf>
    <xf numFmtId="9" fontId="0" fillId="0" borderId="0" xfId="0" applyNumberFormat="1"/>
    <xf numFmtId="44" fontId="0" fillId="0" borderId="0" xfId="0" applyNumberFormat="1"/>
    <xf numFmtId="10" fontId="0" fillId="0" borderId="0" xfId="0" applyNumberFormat="1"/>
    <xf numFmtId="10" fontId="0" fillId="0" borderId="9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0" borderId="0" xfId="1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1041400</xdr:colOff>
      <xdr:row>0</xdr:row>
      <xdr:rowOff>596900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A8441719-8B13-4F94-8B81-49E4D16AE4B3}"/>
            </a:ext>
          </a:extLst>
        </xdr:cNvPr>
        <xdr:cNvGrpSpPr>
          <a:grpSpLocks/>
        </xdr:cNvGrpSpPr>
      </xdr:nvGrpSpPr>
      <xdr:grpSpPr bwMode="auto">
        <a:xfrm>
          <a:off x="0" y="0"/>
          <a:ext cx="1803400" cy="596900"/>
          <a:chOff x="1701" y="720"/>
          <a:chExt cx="3246" cy="1210"/>
        </a:xfrm>
      </xdr:grpSpPr>
      <xdr:pic>
        <xdr:nvPicPr>
          <xdr:cNvPr id="3" name="Picture 4">
            <a:extLst>
              <a:ext uri="{FF2B5EF4-FFF2-40B4-BE49-F238E27FC236}">
                <a16:creationId xmlns:a16="http://schemas.microsoft.com/office/drawing/2014/main" id="{8DE655C4-49E5-44F3-BDF5-DE8F3FF73D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1" y="727"/>
            <a:ext cx="3223" cy="99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91A86FF-40BD-4F97-B771-8FE1B6133F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1" y="720"/>
            <a:ext cx="3246" cy="12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7</xdr:col>
      <xdr:colOff>1219200</xdr:colOff>
      <xdr:row>0</xdr:row>
      <xdr:rowOff>6350</xdr:rowOff>
    </xdr:from>
    <xdr:to>
      <xdr:col>7</xdr:col>
      <xdr:colOff>2971619</xdr:colOff>
      <xdr:row>0</xdr:row>
      <xdr:rowOff>636218</xdr:rowOff>
    </xdr:to>
    <xdr:pic>
      <xdr:nvPicPr>
        <xdr:cNvPr id="5" name="Logo Colombia Productiva">
          <a:extLst>
            <a:ext uri="{FF2B5EF4-FFF2-40B4-BE49-F238E27FC236}">
              <a16:creationId xmlns:a16="http://schemas.microsoft.com/office/drawing/2014/main" id="{90DA18B4-D7A6-43B4-B72A-13C7D8B6C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1100" y="12700"/>
          <a:ext cx="1752419" cy="629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329C-AC11-41C5-A44F-278341D42A61}">
  <dimension ref="A1:H28"/>
  <sheetViews>
    <sheetView tabSelected="1" workbookViewId="0">
      <selection sqref="A1:H1"/>
    </sheetView>
  </sheetViews>
  <sheetFormatPr baseColWidth="10" defaultRowHeight="15" x14ac:dyDescent="0.25"/>
  <cols>
    <col min="2" max="2" width="22.85546875" bestFit="1" customWidth="1"/>
    <col min="3" max="3" width="18.85546875" bestFit="1" customWidth="1"/>
    <col min="4" max="4" width="8.85546875" bestFit="1" customWidth="1"/>
    <col min="5" max="5" width="23.140625" bestFit="1" customWidth="1"/>
    <col min="6" max="6" width="31.42578125" bestFit="1" customWidth="1"/>
    <col min="7" max="7" width="28.85546875" customWidth="1"/>
    <col min="8" max="8" width="46.5703125" customWidth="1"/>
  </cols>
  <sheetData>
    <row r="1" spans="1:8" ht="52.5" customHeight="1" x14ac:dyDescent="0.25">
      <c r="A1" s="13" t="s">
        <v>28</v>
      </c>
      <c r="B1" s="13"/>
      <c r="C1" s="13"/>
      <c r="D1" s="13"/>
      <c r="E1" s="13"/>
      <c r="F1" s="13"/>
      <c r="G1" s="13"/>
      <c r="H1" s="13"/>
    </row>
    <row r="3" spans="1:8" x14ac:dyDescent="0.25">
      <c r="A3" s="14" t="s">
        <v>0</v>
      </c>
      <c r="B3" s="14"/>
      <c r="C3" s="14"/>
      <c r="D3" s="14"/>
      <c r="E3" s="14"/>
      <c r="F3" s="14"/>
      <c r="G3" s="14"/>
      <c r="H3" s="22" t="s">
        <v>27</v>
      </c>
    </row>
    <row r="4" spans="1:8" ht="30.6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24</v>
      </c>
      <c r="F4" s="6" t="s">
        <v>25</v>
      </c>
      <c r="G4" s="7" t="s">
        <v>5</v>
      </c>
      <c r="H4" s="22"/>
    </row>
    <row r="5" spans="1:8" x14ac:dyDescent="0.25">
      <c r="A5" s="15" t="s">
        <v>6</v>
      </c>
      <c r="B5" s="1" t="s">
        <v>7</v>
      </c>
      <c r="C5" s="2" t="s">
        <v>8</v>
      </c>
      <c r="D5" s="2">
        <v>1</v>
      </c>
      <c r="E5" s="3"/>
      <c r="F5" s="4"/>
      <c r="G5" s="17">
        <v>0.09</v>
      </c>
      <c r="H5" s="21" t="str">
        <f>IF(SUM(F5:F6)&gt;G5*$G$12,"No debe superar el 9% del valor total del contrato","")</f>
        <v/>
      </c>
    </row>
    <row r="6" spans="1:8" x14ac:dyDescent="0.25">
      <c r="A6" s="16"/>
      <c r="B6" s="1" t="s">
        <v>9</v>
      </c>
      <c r="C6" s="2" t="s">
        <v>10</v>
      </c>
      <c r="D6" s="2">
        <v>1</v>
      </c>
      <c r="E6" s="3"/>
      <c r="F6" s="4"/>
      <c r="G6" s="18"/>
      <c r="H6" s="21"/>
    </row>
    <row r="7" spans="1:8" x14ac:dyDescent="0.25">
      <c r="A7" s="2" t="s">
        <v>11</v>
      </c>
      <c r="B7" s="1" t="s">
        <v>12</v>
      </c>
      <c r="C7" s="2" t="s">
        <v>13</v>
      </c>
      <c r="D7" s="2">
        <v>150</v>
      </c>
      <c r="E7" s="3"/>
      <c r="F7" s="4"/>
      <c r="G7" s="8">
        <v>0.27</v>
      </c>
      <c r="H7" s="1" t="str">
        <f>IF(F7&gt;G7*$G$12,"No debe superar el 27% del valor total del contrato","")</f>
        <v/>
      </c>
    </row>
    <row r="8" spans="1:8" x14ac:dyDescent="0.25">
      <c r="A8" s="2" t="s">
        <v>14</v>
      </c>
      <c r="B8" s="1" t="s">
        <v>15</v>
      </c>
      <c r="C8" s="2" t="s">
        <v>16</v>
      </c>
      <c r="D8" s="2">
        <v>75</v>
      </c>
      <c r="E8" s="3"/>
      <c r="F8" s="4"/>
      <c r="G8" s="8">
        <v>0.11</v>
      </c>
      <c r="H8" s="1" t="str">
        <f>IF(F8&gt;G8*$G$12,"No debe superar el 11% del valor total del contrato","")</f>
        <v/>
      </c>
    </row>
    <row r="9" spans="1:8" x14ac:dyDescent="0.25">
      <c r="A9" s="2" t="s">
        <v>17</v>
      </c>
      <c r="B9" s="1" t="s">
        <v>18</v>
      </c>
      <c r="C9" s="2" t="s">
        <v>19</v>
      </c>
      <c r="D9" s="2">
        <v>75</v>
      </c>
      <c r="E9" s="3"/>
      <c r="F9" s="4"/>
      <c r="G9" s="8">
        <v>0.45</v>
      </c>
      <c r="H9" s="1" t="str">
        <f>IF(F9&gt;G9*$G$12,"No debe superar el 45% del valor total del contrato","")</f>
        <v/>
      </c>
    </row>
    <row r="10" spans="1:8" x14ac:dyDescent="0.25">
      <c r="A10" s="2" t="s">
        <v>20</v>
      </c>
      <c r="B10" s="1" t="s">
        <v>21</v>
      </c>
      <c r="C10" s="2" t="s">
        <v>22</v>
      </c>
      <c r="D10" s="2">
        <v>75</v>
      </c>
      <c r="E10" s="3"/>
      <c r="F10" s="4"/>
      <c r="G10" s="8">
        <v>0.08</v>
      </c>
      <c r="H10" s="1" t="str">
        <f>IF(F10&gt;G10*$G$12,"No debe superar el 8% del valor total del contrato","")</f>
        <v/>
      </c>
    </row>
    <row r="11" spans="1:8" x14ac:dyDescent="0.25">
      <c r="A11" s="19" t="s">
        <v>23</v>
      </c>
      <c r="B11" s="19"/>
      <c r="C11" s="19"/>
      <c r="D11" s="19"/>
      <c r="E11" s="20"/>
      <c r="F11" s="3">
        <f>SUM(F5:F10)</f>
        <v>0</v>
      </c>
      <c r="G11" s="12">
        <f>SUM(G5:G10)</f>
        <v>0.99999999999999989</v>
      </c>
      <c r="H11" s="1"/>
    </row>
    <row r="12" spans="1:8" x14ac:dyDescent="0.25">
      <c r="F12" s="2" t="s">
        <v>26</v>
      </c>
      <c r="G12" s="3">
        <v>900000000</v>
      </c>
    </row>
    <row r="23" spans="6:8" x14ac:dyDescent="0.25">
      <c r="F23" s="23"/>
      <c r="G23" s="9"/>
      <c r="H23" s="10"/>
    </row>
    <row r="24" spans="6:8" x14ac:dyDescent="0.25">
      <c r="F24" s="23"/>
      <c r="G24" s="9"/>
      <c r="H24" s="10"/>
    </row>
    <row r="25" spans="6:8" x14ac:dyDescent="0.25">
      <c r="F25" s="23"/>
      <c r="G25" s="11"/>
      <c r="H25" s="10"/>
    </row>
    <row r="26" spans="6:8" x14ac:dyDescent="0.25">
      <c r="F26" s="23"/>
      <c r="G26" s="9"/>
      <c r="H26" s="10"/>
    </row>
    <row r="27" spans="6:8" x14ac:dyDescent="0.25">
      <c r="F27" s="23"/>
      <c r="G27" s="9"/>
      <c r="H27" s="10"/>
    </row>
    <row r="28" spans="6:8" x14ac:dyDescent="0.25">
      <c r="H28" s="10"/>
    </row>
  </sheetData>
  <mergeCells count="7">
    <mergeCell ref="A1:H1"/>
    <mergeCell ref="A3:G3"/>
    <mergeCell ref="A5:A6"/>
    <mergeCell ref="G5:G6"/>
    <mergeCell ref="A11:E11"/>
    <mergeCell ref="H5:H6"/>
    <mergeCell ref="H3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3" ma:contentTypeDescription="Crear nuevo documento." ma:contentTypeScope="" ma:versionID="b6d0f6d10f7eba82e9daaef1ee1a67b3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d682a06536675918b39ec92a9f13e8f0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5A95B-ADB4-47F3-9EA9-EF94730F0875}"/>
</file>

<file path=customXml/itemProps2.xml><?xml version="1.0" encoding="utf-8"?>
<ds:datastoreItem xmlns:ds="http://schemas.openxmlformats.org/officeDocument/2006/customXml" ds:itemID="{03378B50-B0C4-4187-9C96-74306ED7297A}"/>
</file>

<file path=customXml/itemProps3.xml><?xml version="1.0" encoding="utf-8"?>
<ds:datastoreItem xmlns:ds="http://schemas.openxmlformats.org/officeDocument/2006/customXml" ds:itemID="{C88AD633-30CF-466D-9733-C2EFAB341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Rojas Pardo</dc:creator>
  <cp:lastModifiedBy>Sandra Yohana Gutierrez Alvarado</cp:lastModifiedBy>
  <dcterms:created xsi:type="dcterms:W3CDTF">2021-08-06T14:27:01Z</dcterms:created>
  <dcterms:modified xsi:type="dcterms:W3CDTF">2021-08-10T20:43:12Z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