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f07bf26b18af8799/Escritorio/FVB/SERVICIO TRANSPORTE TERRESTRE/"/>
    </mc:Choice>
  </mc:AlternateContent>
  <xr:revisionPtr revIDLastSave="0" documentId="8_{914421AD-B8D4-4451-A8FC-54A2BD8A7C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riz de Riesg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9ADt6rdgWHmmlfSmy5Q/bCc6WHG7MPOnVawJGV82Bw0="/>
    </ext>
  </extLst>
</workbook>
</file>

<file path=xl/calcChain.xml><?xml version="1.0" encoding="utf-8"?>
<calcChain xmlns="http://schemas.openxmlformats.org/spreadsheetml/2006/main">
  <c r="P18" i="1" l="1"/>
  <c r="J18" i="1"/>
  <c r="K18" i="1" s="1"/>
  <c r="Q17" i="1"/>
  <c r="P17" i="1"/>
  <c r="J17" i="1"/>
  <c r="K17" i="1" s="1"/>
  <c r="P20" i="1"/>
  <c r="Q20" i="1" s="1"/>
  <c r="J20" i="1"/>
  <c r="K20" i="1" s="1"/>
  <c r="P19" i="1"/>
  <c r="Q19" i="1" s="1"/>
  <c r="J19" i="1"/>
  <c r="K19" i="1" s="1"/>
  <c r="P16" i="1"/>
  <c r="Q16" i="1" s="1"/>
  <c r="J16" i="1"/>
  <c r="K16" i="1" s="1"/>
  <c r="Q14" i="1"/>
  <c r="P10" i="1"/>
  <c r="Q10" i="1" s="1"/>
  <c r="P11" i="1"/>
  <c r="Q11" i="1" s="1"/>
  <c r="P12" i="1"/>
  <c r="Q12" i="1" s="1"/>
  <c r="P13" i="1"/>
  <c r="Q13" i="1" s="1"/>
  <c r="P14" i="1"/>
  <c r="P15" i="1"/>
  <c r="Q15" i="1" s="1"/>
  <c r="K12" i="1"/>
  <c r="K13" i="1"/>
  <c r="J10" i="1"/>
  <c r="K10" i="1" s="1"/>
  <c r="J11" i="1"/>
  <c r="K11" i="1" s="1"/>
  <c r="J12" i="1"/>
  <c r="J13" i="1"/>
  <c r="J14" i="1"/>
  <c r="K14" i="1" s="1"/>
  <c r="J15" i="1"/>
  <c r="K15" i="1" s="1"/>
  <c r="P9" i="1"/>
  <c r="Q9" i="1" s="1"/>
  <c r="J9" i="1"/>
  <c r="K9" i="1" s="1"/>
</calcChain>
</file>

<file path=xl/sharedStrings.xml><?xml version="1.0" encoding="utf-8"?>
<sst xmlns="http://schemas.openxmlformats.org/spreadsheetml/2006/main" count="195" uniqueCount="107">
  <si>
    <t>N°</t>
  </si>
  <si>
    <t>Clase</t>
  </si>
  <si>
    <t>Fuente</t>
  </si>
  <si>
    <t>Etapa</t>
  </si>
  <si>
    <t>Tipo</t>
  </si>
  <si>
    <t>Descripción( Que puede pasar y cómo puede ocurrir)</t>
  </si>
  <si>
    <t xml:space="preserve">Consecuencia de la ocurrencia del evento </t>
  </si>
  <si>
    <t>Probabilidad</t>
  </si>
  <si>
    <t>Impacto</t>
  </si>
  <si>
    <t>Valoración del Riesgo</t>
  </si>
  <si>
    <t>Categoría</t>
  </si>
  <si>
    <t>¿A quien se le asigna?</t>
  </si>
  <si>
    <t xml:space="preserve">Tratamiento /Controles a ser Implementados </t>
  </si>
  <si>
    <t>Impacto después del tratamiento</t>
  </si>
  <si>
    <t>Persona responsable por implementar el tratamiento</t>
  </si>
  <si>
    <t xml:space="preserve">Fecha estimada en que se inicia el tratamiento </t>
  </si>
  <si>
    <t xml:space="preserve">Fecha estimada en que se completa el tratamiento </t>
  </si>
  <si>
    <t xml:space="preserve">Monitoreo y Revisión </t>
  </si>
  <si>
    <t xml:space="preserve">Valoración del Riesgo </t>
  </si>
  <si>
    <t>¿Afecta la ejecución del contrato?</t>
  </si>
  <si>
    <t>¿Cómo se realiza el monitoreo?</t>
  </si>
  <si>
    <t>Periodicidad ¿ Cuando?</t>
  </si>
  <si>
    <t xml:space="preserve">Específico </t>
  </si>
  <si>
    <t>Externo</t>
  </si>
  <si>
    <t>selección</t>
  </si>
  <si>
    <t xml:space="preserve">económico </t>
  </si>
  <si>
    <t>Contratista 100%</t>
  </si>
  <si>
    <t xml:space="preserve">Revisar debidamente la ficha técnica y sus implicaciones al momento de presentar la oferta
</t>
  </si>
  <si>
    <t>SI</t>
  </si>
  <si>
    <t>Contratista</t>
  </si>
  <si>
    <t>En la estructuracion de la oferta economica</t>
  </si>
  <si>
    <t xml:space="preserve">Presentación de la oferta </t>
  </si>
  <si>
    <t xml:space="preserve">Verificando periodicamente los precios del mercado y sus variaciones </t>
  </si>
  <si>
    <t>Permanente Durante la Estructuracion de la Oferta Economica</t>
  </si>
  <si>
    <t>General</t>
  </si>
  <si>
    <t>Ejecución</t>
  </si>
  <si>
    <t>Regulatorio</t>
  </si>
  <si>
    <t>El contratista debe tener en cuenta los incrementos que se generen en el combustible durante la ejecución del contrato y tener en cuenta este aspecto al momento de presentar su propuesta económica.</t>
  </si>
  <si>
    <t>Liquidación</t>
  </si>
  <si>
    <t>Verificación periódica del incremento del valor del combustible</t>
  </si>
  <si>
    <t>mensualmente</t>
  </si>
  <si>
    <t>Operacional</t>
  </si>
  <si>
    <t>No</t>
  </si>
  <si>
    <t>Supervisor del contrato</t>
  </si>
  <si>
    <t>En la ocurrencia del evento</t>
  </si>
  <si>
    <t>Verificar que el oferente cumpla con todas las obligaciones contractuales en su propuesta</t>
  </si>
  <si>
    <t>Mensual</t>
  </si>
  <si>
    <t>Sociales o Políticos</t>
  </si>
  <si>
    <t>Contratista 50% y Entidad 50%</t>
  </si>
  <si>
    <t>Si</t>
  </si>
  <si>
    <t>Contratista y Supervisor del contrato</t>
  </si>
  <si>
    <t>Hasta cuando se superen las circunstancias que generaron el riesgo</t>
  </si>
  <si>
    <t>Mantener contínua comunicación y coordinar con el contratista para garantizar la prestación del servicio</t>
  </si>
  <si>
    <t>Permanente</t>
  </si>
  <si>
    <t>En la fecha de presentacion de la cuenta de cobro</t>
  </si>
  <si>
    <t>En la aprobacion para pago de la cuenta de cobro</t>
  </si>
  <si>
    <t>Verificando que la documentacion presentada cumpla con los requisitos establecidos para el tramite de pago.</t>
  </si>
  <si>
    <t>En el momento de materializarse el riesgo</t>
  </si>
  <si>
    <t>Una vez superadas las circunstancias que dieron origen a la materializacion del riesgo</t>
  </si>
  <si>
    <t>Solicitud envío evidencias de manejo del riesgo según la normatividad</t>
  </si>
  <si>
    <t>Los proponentes realicen un análisis insuficiente en su propuesta económica del valor real del servicio de transporte , lo que derivaría en ofertas económicamente inviables.</t>
  </si>
  <si>
    <t>Incumplimiento por parte del contratista en el reconocimiento y pago oportuno de obligaciones económicas con terceros vinculados a la operación, como proveedores, subcontratistas y conductores, incluyendo honorarios, contraprestaciones y demás pagos contractuales.</t>
  </si>
  <si>
    <t>Que no se preste el servicio por parte del(los) proveedor(es) debido a la falta de pago o conflictos contractuales.</t>
  </si>
  <si>
    <t>Requerir por escrito el cumplimiento de obligaciones contractuales, advirtiendo posibles sanciones por incumplimiento. Solicitar certificaciones periódicas de pago.</t>
  </si>
  <si>
    <t>Afectación o retraso en la prestación del servicio debido a alteraciones del orden público</t>
  </si>
  <si>
    <t>Contar con un plan de contingencia que incluya la disponibilidad de vehículos alternos y coordinación con autoridades locales para garantizar, en la medida de lo posible, la continuidad del servicio en casos de alteraciones del orden público.</t>
  </si>
  <si>
    <t>Afectación económico-financiera del contratista, que puede comprometer la ejecución del contrato</t>
  </si>
  <si>
    <t>Cumplir con los requisitos y plazos establecidos para la presentación de documentos de pago, asegurando su revisión previa antes de la radicación.</t>
  </si>
  <si>
    <t>Medidas restrictivas en el marco de un estado de emergencia (económica, social o sanitaria)</t>
  </si>
  <si>
    <t>Suspensión temporal del servicio prestado por el contratista.</t>
  </si>
  <si>
    <t>Incluir cláusulas de fuerza mayor en el contrato y definir planes de contingencia en coordinación con autoridades para mitigar la interrupción del servicio</t>
  </si>
  <si>
    <t xml:space="preserve">  ANEXO MATRIZ DE RIESGOS
"Contratar la prestación del servicio integral de transporte terrestre especial automotor para apoyar las actividades del Fondo Para la Vida y la Biodiversidad”</t>
  </si>
  <si>
    <t>Planeación</t>
  </si>
  <si>
    <t>No suscripción del
contrato por parte
del adjudicatario</t>
  </si>
  <si>
    <t>Demora en la
ejecución del
contrato</t>
  </si>
  <si>
    <t>Póliza de garantía de seriedad de la oferta para respaldar el cumplimiento de las obligaciones del adjudicatario antes de la suscripción del contrato.</t>
  </si>
  <si>
    <t>Desde la Adjudicación</t>
  </si>
  <si>
    <t>Hasta la firma del acta de inicio</t>
  </si>
  <si>
    <t>interno</t>
  </si>
  <si>
    <t>Lega l /Operacional / Regulatorio</t>
  </si>
  <si>
    <t>Retraso en la ejecución de las obligaciones contractuales, generando demoras en la
oportuna respuesta a los requerimientos de la Entidad Contratante.</t>
  </si>
  <si>
    <t>Proceso de medidas sancionatorias
(Cláusula Penal e
imposición de
multa)</t>
  </si>
  <si>
    <t>NO</t>
  </si>
  <si>
    <t>Desde la suscripción del acta de inicio</t>
  </si>
  <si>
    <t>El supervisor del
contrato dejará
constancia de la
constitución de amparos
 y su
respectiva vigencia</t>
  </si>
  <si>
    <t>Seguimiento al
proceso de
contratación</t>
  </si>
  <si>
    <t>Desde el inicio del procso de contratación</t>
  </si>
  <si>
    <t>Hasta la adjudicación</t>
  </si>
  <si>
    <t>Mala prestación del
servicio</t>
  </si>
  <si>
    <t>Que el personal humano no
sea idóneo para la ejecución del contrato aun cuando cumple con los requisitos exigidos</t>
  </si>
  <si>
    <t>Fallas en la
ejecución
del servicio.</t>
  </si>
  <si>
    <t xml:space="preserve">Se deberá tomar las medicas necesarias para subsanar los problemas y las fallas que se puedan ocasionar </t>
  </si>
  <si>
    <t>Hasta la liquidación del contrato</t>
  </si>
  <si>
    <t>Seguimiento permanente a la
ejecución del contrato</t>
  </si>
  <si>
    <t>Imposisicón de infracciones
de transito</t>
  </si>
  <si>
    <t>Inmovilidación de los vehículos de contratista por infracción a las normas de transito</t>
  </si>
  <si>
    <t>Plan de contingencia por
parte del contratista
para evitar la
afectación del servicio.</t>
  </si>
  <si>
    <t>Retrasos en la radicación de documentos o en el procedimiento de facturación y cobro, por causas atribuibles al contratista (errores, documentación incompleta, entrega fuera de plazos).</t>
  </si>
  <si>
    <t>Acaecimiento de eventos externos como alteraciones de orden público, huelgas, paros, actos terroristas u otras situaciones de fuerza mayor.</t>
  </si>
  <si>
    <t>Insuficiencia de vehículos para cubrir la demanda o suplencias en caso de fallas o mantenimiento</t>
  </si>
  <si>
    <t>Vehículos en mal estado o sin mantenimiento, generando interrupciones en el servicio</t>
  </si>
  <si>
    <t>Exigir cronograma de mantenimiento; revisión de registros de tecno mecánica y SOAT vigentes.</t>
  </si>
  <si>
    <t>riesgo medio</t>
  </si>
  <si>
    <t>si</t>
  </si>
  <si>
    <t xml:space="preserve">sobre costos del oferente que no pueda cumplir con las condiciones pactadas por problemas financieros. </t>
  </si>
  <si>
    <t>Afectación de los costos del contrato, generando posibles solicitudes de revisión contractual o dificultades en la sostenibilidad del servicio.</t>
  </si>
  <si>
    <t xml:space="preserve">Incremento de tarifas de
servicios de transporte durante la vigencia del contrato por variación de los precios de combustible, mantenimientos, repuestos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</si>
</sst>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2"/>
      <color rgb="FF000000"/>
      <name val="Arial"/>
      <family val="2"/>
    </font>
    <font>
      <sz val="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1" fontId="4" fillId="3" borderId="1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993"/>
  <sheetViews>
    <sheetView showGridLines="0" tabSelected="1" topLeftCell="A6" zoomScale="85" workbookViewId="0">
      <selection activeCell="G6" sqref="G6"/>
    </sheetView>
  </sheetViews>
  <sheetFormatPr baseColWidth="10" defaultColWidth="14.44140625" defaultRowHeight="15" customHeight="1" x14ac:dyDescent="0.3"/>
  <cols>
    <col min="1" max="1" width="3.44140625" customWidth="1"/>
    <col min="2" max="2" width="4.77734375" customWidth="1"/>
    <col min="3" max="3" width="4.6640625" customWidth="1"/>
    <col min="4" max="4" width="5" customWidth="1"/>
    <col min="5" max="5" width="5.77734375" customWidth="1"/>
    <col min="6" max="6" width="25" customWidth="1"/>
    <col min="7" max="7" width="35.6640625" customWidth="1"/>
    <col min="8" max="11" width="3.44140625" customWidth="1"/>
    <col min="12" max="12" width="10.6640625" customWidth="1"/>
    <col min="13" max="13" width="22.44140625" customWidth="1"/>
    <col min="14" max="14" width="6.77734375" customWidth="1"/>
    <col min="15" max="15" width="6.44140625" customWidth="1"/>
    <col min="16" max="16" width="7.44140625" customWidth="1"/>
    <col min="17" max="17" width="3.44140625" customWidth="1"/>
    <col min="18" max="18" width="5.77734375" customWidth="1"/>
    <col min="19" max="19" width="12.33203125" customWidth="1"/>
    <col min="20" max="20" width="16.6640625" customWidth="1"/>
    <col min="21" max="22" width="15.77734375" customWidth="1"/>
    <col min="23" max="23" width="14.6640625" customWidth="1"/>
    <col min="24" max="26" width="10.6640625" customWidth="1"/>
  </cols>
  <sheetData>
    <row r="2" spans="1:23" ht="15" customHeight="1" x14ac:dyDescent="0.3">
      <c r="A2" s="19" t="s">
        <v>71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15" customHeigh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5" customHeigh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15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54.75" customHeight="1" x14ac:dyDescent="0.3">
      <c r="A7" s="16" t="s">
        <v>0</v>
      </c>
      <c r="B7" s="16" t="s">
        <v>1</v>
      </c>
      <c r="C7" s="16" t="s">
        <v>2</v>
      </c>
      <c r="D7" s="16" t="s">
        <v>3</v>
      </c>
      <c r="E7" s="16" t="s">
        <v>4</v>
      </c>
      <c r="F7" s="14" t="s">
        <v>5</v>
      </c>
      <c r="G7" s="14" t="s">
        <v>6</v>
      </c>
      <c r="H7" s="16" t="s">
        <v>7</v>
      </c>
      <c r="I7" s="16" t="s">
        <v>8</v>
      </c>
      <c r="J7" s="17" t="s">
        <v>9</v>
      </c>
      <c r="K7" s="16" t="s">
        <v>10</v>
      </c>
      <c r="L7" s="20" t="s">
        <v>11</v>
      </c>
      <c r="M7" s="20" t="s">
        <v>12</v>
      </c>
      <c r="N7" s="18" t="s">
        <v>13</v>
      </c>
      <c r="O7" s="15"/>
      <c r="P7" s="15"/>
      <c r="Q7" s="15"/>
      <c r="R7" s="15"/>
      <c r="S7" s="20" t="s">
        <v>14</v>
      </c>
      <c r="T7" s="20" t="s">
        <v>15</v>
      </c>
      <c r="U7" s="20" t="s">
        <v>16</v>
      </c>
      <c r="V7" s="18" t="s">
        <v>17</v>
      </c>
      <c r="W7" s="15"/>
    </row>
    <row r="8" spans="1:23" ht="75" customHeight="1" x14ac:dyDescent="0.3">
      <c r="A8" s="16"/>
      <c r="B8" s="16"/>
      <c r="C8" s="16"/>
      <c r="D8" s="16"/>
      <c r="E8" s="16"/>
      <c r="F8" s="15"/>
      <c r="G8" s="15"/>
      <c r="H8" s="15"/>
      <c r="I8" s="15"/>
      <c r="J8" s="15"/>
      <c r="K8" s="15"/>
      <c r="L8" s="15"/>
      <c r="M8" s="15"/>
      <c r="N8" s="3" t="s">
        <v>7</v>
      </c>
      <c r="O8" s="3" t="s">
        <v>8</v>
      </c>
      <c r="P8" s="4" t="s">
        <v>18</v>
      </c>
      <c r="Q8" s="3" t="s">
        <v>10</v>
      </c>
      <c r="R8" s="3" t="s">
        <v>19</v>
      </c>
      <c r="S8" s="15"/>
      <c r="T8" s="15"/>
      <c r="U8" s="15"/>
      <c r="V8" s="2" t="s">
        <v>20</v>
      </c>
      <c r="W8" s="2" t="s">
        <v>21</v>
      </c>
    </row>
    <row r="9" spans="1:23" ht="150" customHeight="1" x14ac:dyDescent="0.3">
      <c r="A9" s="5">
        <v>1</v>
      </c>
      <c r="B9" s="6" t="s">
        <v>22</v>
      </c>
      <c r="C9" s="7" t="s">
        <v>23</v>
      </c>
      <c r="D9" s="7" t="s">
        <v>24</v>
      </c>
      <c r="E9" s="6" t="s">
        <v>25</v>
      </c>
      <c r="F9" s="5" t="s">
        <v>60</v>
      </c>
      <c r="G9" s="5" t="s">
        <v>104</v>
      </c>
      <c r="H9" s="5">
        <v>1</v>
      </c>
      <c r="I9" s="8">
        <v>2</v>
      </c>
      <c r="J9" s="9">
        <f>+H9+I9</f>
        <v>3</v>
      </c>
      <c r="K9" s="6" t="str">
        <f>IF(J9&lt;=4,"Riesgo Bajo",IF(J9=5,"Riesgo Medio",IF(J9&lt;=7,"Riesgo Alto",IF(J9&gt;=8,"Riesgo Extremo"))))</f>
        <v>Riesgo Bajo</v>
      </c>
      <c r="L9" s="5" t="s">
        <v>26</v>
      </c>
      <c r="M9" s="10" t="s">
        <v>27</v>
      </c>
      <c r="N9" s="5">
        <v>1</v>
      </c>
      <c r="O9" s="5">
        <v>1</v>
      </c>
      <c r="P9" s="8">
        <f>+N9+O9</f>
        <v>2</v>
      </c>
      <c r="Q9" s="7" t="str">
        <f t="shared" ref="Q9:Q15" si="0">IF(P9&lt;=4,"Riesgo Bajo",IF(P9=5,"Riesgo Medio",IF(P9&lt;=7,"Riesgo Alto",IF(P9&gt;=8,"Riesgo Extremo"))))</f>
        <v>Riesgo Bajo</v>
      </c>
      <c r="R9" s="8" t="s">
        <v>28</v>
      </c>
      <c r="S9" s="5" t="s">
        <v>29</v>
      </c>
      <c r="T9" s="11" t="s">
        <v>30</v>
      </c>
      <c r="U9" s="11" t="s">
        <v>31</v>
      </c>
      <c r="V9" s="11" t="s">
        <v>32</v>
      </c>
      <c r="W9" s="5" t="s">
        <v>33</v>
      </c>
    </row>
    <row r="10" spans="1:23" ht="118.8" x14ac:dyDescent="0.3">
      <c r="A10" s="5">
        <v>2</v>
      </c>
      <c r="B10" s="6" t="s">
        <v>34</v>
      </c>
      <c r="C10" s="7" t="s">
        <v>23</v>
      </c>
      <c r="D10" s="7" t="s">
        <v>35</v>
      </c>
      <c r="E10" s="6" t="s">
        <v>36</v>
      </c>
      <c r="F10" s="5" t="s">
        <v>106</v>
      </c>
      <c r="G10" s="5" t="s">
        <v>105</v>
      </c>
      <c r="H10" s="5">
        <v>3</v>
      </c>
      <c r="I10" s="8">
        <v>3</v>
      </c>
      <c r="J10" s="9">
        <f t="shared" ref="J10:J15" si="1">+H10+I10</f>
        <v>6</v>
      </c>
      <c r="K10" s="6" t="str">
        <f t="shared" ref="K10:K20" si="2">IF(J10&lt;=4,"Riesgo Bajo",IF(J10=5,"Riesgo Medio",IF(J10&lt;=7,"Riesgo Alto",IF(J10&gt;=8,"Riesgo Extremo"))))</f>
        <v>Riesgo Alto</v>
      </c>
      <c r="L10" s="5" t="s">
        <v>26</v>
      </c>
      <c r="M10" s="10" t="s">
        <v>37</v>
      </c>
      <c r="N10" s="5">
        <v>3</v>
      </c>
      <c r="O10" s="5">
        <v>1</v>
      </c>
      <c r="P10" s="8">
        <f t="shared" ref="P10:P15" si="3">+N10+O10</f>
        <v>4</v>
      </c>
      <c r="Q10" s="7" t="str">
        <f t="shared" si="0"/>
        <v>Riesgo Bajo</v>
      </c>
      <c r="R10" s="8" t="s">
        <v>28</v>
      </c>
      <c r="S10" s="5" t="s">
        <v>29</v>
      </c>
      <c r="T10" s="11" t="s">
        <v>30</v>
      </c>
      <c r="U10" s="5" t="s">
        <v>38</v>
      </c>
      <c r="V10" s="11" t="s">
        <v>39</v>
      </c>
      <c r="W10" s="5" t="s">
        <v>40</v>
      </c>
    </row>
    <row r="11" spans="1:23" ht="124.95" customHeight="1" x14ac:dyDescent="0.3">
      <c r="A11" s="5">
        <v>3</v>
      </c>
      <c r="B11" s="6" t="s">
        <v>22</v>
      </c>
      <c r="C11" s="7" t="s">
        <v>23</v>
      </c>
      <c r="D11" s="7" t="s">
        <v>35</v>
      </c>
      <c r="E11" s="6" t="s">
        <v>41</v>
      </c>
      <c r="F11" s="5" t="s">
        <v>61</v>
      </c>
      <c r="G11" s="5" t="s">
        <v>62</v>
      </c>
      <c r="H11" s="5">
        <v>1</v>
      </c>
      <c r="I11" s="8">
        <v>3</v>
      </c>
      <c r="J11" s="9">
        <f t="shared" si="1"/>
        <v>4</v>
      </c>
      <c r="K11" s="6" t="str">
        <f t="shared" si="2"/>
        <v>Riesgo Bajo</v>
      </c>
      <c r="L11" s="5" t="s">
        <v>26</v>
      </c>
      <c r="M11" s="10" t="s">
        <v>63</v>
      </c>
      <c r="N11" s="5">
        <v>1</v>
      </c>
      <c r="O11" s="5">
        <v>2</v>
      </c>
      <c r="P11" s="8">
        <f t="shared" si="3"/>
        <v>3</v>
      </c>
      <c r="Q11" s="7" t="str">
        <f t="shared" si="0"/>
        <v>Riesgo Bajo</v>
      </c>
      <c r="R11" s="8" t="s">
        <v>42</v>
      </c>
      <c r="S11" s="5" t="s">
        <v>43</v>
      </c>
      <c r="T11" s="5" t="s">
        <v>44</v>
      </c>
      <c r="U11" s="5" t="s">
        <v>44</v>
      </c>
      <c r="V11" s="5" t="s">
        <v>45</v>
      </c>
      <c r="W11" s="5" t="s">
        <v>46</v>
      </c>
    </row>
    <row r="12" spans="1:23" ht="145.19999999999999" x14ac:dyDescent="0.3">
      <c r="A12" s="5">
        <v>4</v>
      </c>
      <c r="B12" s="6" t="s">
        <v>34</v>
      </c>
      <c r="C12" s="7" t="s">
        <v>23</v>
      </c>
      <c r="D12" s="7" t="s">
        <v>35</v>
      </c>
      <c r="E12" s="6" t="s">
        <v>47</v>
      </c>
      <c r="F12" s="5" t="s">
        <v>98</v>
      </c>
      <c r="G12" s="5" t="s">
        <v>64</v>
      </c>
      <c r="H12" s="5">
        <v>1</v>
      </c>
      <c r="I12" s="8">
        <v>2</v>
      </c>
      <c r="J12" s="9">
        <f t="shared" si="1"/>
        <v>3</v>
      </c>
      <c r="K12" s="6" t="str">
        <f t="shared" si="2"/>
        <v>Riesgo Bajo</v>
      </c>
      <c r="L12" s="5" t="s">
        <v>48</v>
      </c>
      <c r="M12" s="10" t="s">
        <v>65</v>
      </c>
      <c r="N12" s="5">
        <v>1</v>
      </c>
      <c r="O12" s="5">
        <v>1</v>
      </c>
      <c r="P12" s="8">
        <f t="shared" si="3"/>
        <v>2</v>
      </c>
      <c r="Q12" s="7" t="str">
        <f t="shared" si="0"/>
        <v>Riesgo Bajo</v>
      </c>
      <c r="R12" s="8" t="s">
        <v>49</v>
      </c>
      <c r="S12" s="5" t="s">
        <v>50</v>
      </c>
      <c r="T12" s="5" t="s">
        <v>44</v>
      </c>
      <c r="U12" s="5" t="s">
        <v>51</v>
      </c>
      <c r="V12" s="5" t="s">
        <v>52</v>
      </c>
      <c r="W12" s="5" t="s">
        <v>53</v>
      </c>
    </row>
    <row r="13" spans="1:23" ht="105.6" x14ac:dyDescent="0.3">
      <c r="A13" s="5">
        <v>5</v>
      </c>
      <c r="B13" s="6" t="s">
        <v>22</v>
      </c>
      <c r="C13" s="7" t="s">
        <v>23</v>
      </c>
      <c r="D13" s="7" t="s">
        <v>35</v>
      </c>
      <c r="E13" s="6" t="s">
        <v>41</v>
      </c>
      <c r="F13" s="5" t="s">
        <v>97</v>
      </c>
      <c r="G13" s="5" t="s">
        <v>66</v>
      </c>
      <c r="H13" s="5">
        <v>2</v>
      </c>
      <c r="I13" s="8">
        <v>3</v>
      </c>
      <c r="J13" s="9">
        <f t="shared" si="1"/>
        <v>5</v>
      </c>
      <c r="K13" s="6" t="str">
        <f t="shared" si="2"/>
        <v>Riesgo Medio</v>
      </c>
      <c r="L13" s="5" t="s">
        <v>26</v>
      </c>
      <c r="M13" s="5" t="s">
        <v>67</v>
      </c>
      <c r="N13" s="5">
        <v>2</v>
      </c>
      <c r="O13" s="5">
        <v>2</v>
      </c>
      <c r="P13" s="8">
        <f t="shared" si="3"/>
        <v>4</v>
      </c>
      <c r="Q13" s="7" t="str">
        <f t="shared" si="0"/>
        <v>Riesgo Bajo</v>
      </c>
      <c r="R13" s="5" t="s">
        <v>49</v>
      </c>
      <c r="S13" s="5" t="s">
        <v>50</v>
      </c>
      <c r="T13" s="5" t="s">
        <v>54</v>
      </c>
      <c r="U13" s="5" t="s">
        <v>55</v>
      </c>
      <c r="V13" s="5" t="s">
        <v>56</v>
      </c>
      <c r="W13" s="5" t="s">
        <v>46</v>
      </c>
    </row>
    <row r="14" spans="1:23" ht="156" customHeight="1" x14ac:dyDescent="0.3">
      <c r="A14" s="5">
        <v>6</v>
      </c>
      <c r="B14" s="6" t="s">
        <v>34</v>
      </c>
      <c r="C14" s="12" t="s">
        <v>23</v>
      </c>
      <c r="D14" s="7" t="s">
        <v>35</v>
      </c>
      <c r="E14" s="6" t="s">
        <v>41</v>
      </c>
      <c r="F14" s="5" t="s">
        <v>68</v>
      </c>
      <c r="G14" s="5" t="s">
        <v>69</v>
      </c>
      <c r="H14" s="5">
        <v>1</v>
      </c>
      <c r="I14" s="8">
        <v>4</v>
      </c>
      <c r="J14" s="9">
        <f t="shared" si="1"/>
        <v>5</v>
      </c>
      <c r="K14" s="6" t="str">
        <f t="shared" si="2"/>
        <v>Riesgo Medio</v>
      </c>
      <c r="L14" s="5" t="s">
        <v>48</v>
      </c>
      <c r="M14" s="5" t="s">
        <v>70</v>
      </c>
      <c r="N14" s="5">
        <v>1</v>
      </c>
      <c r="O14" s="5">
        <v>2</v>
      </c>
      <c r="P14" s="8">
        <f t="shared" si="3"/>
        <v>3</v>
      </c>
      <c r="Q14" s="7" t="str">
        <f t="shared" si="0"/>
        <v>Riesgo Bajo</v>
      </c>
      <c r="R14" s="8" t="s">
        <v>49</v>
      </c>
      <c r="S14" s="5" t="s">
        <v>50</v>
      </c>
      <c r="T14" s="5" t="s">
        <v>57</v>
      </c>
      <c r="U14" s="5" t="s">
        <v>58</v>
      </c>
      <c r="V14" s="5" t="s">
        <v>59</v>
      </c>
      <c r="W14" s="5" t="s">
        <v>53</v>
      </c>
    </row>
    <row r="15" spans="1:23" ht="156" customHeight="1" x14ac:dyDescent="0.3">
      <c r="A15" s="5">
        <v>7</v>
      </c>
      <c r="B15" s="6" t="s">
        <v>34</v>
      </c>
      <c r="C15" s="12" t="s">
        <v>23</v>
      </c>
      <c r="D15" s="7" t="s">
        <v>72</v>
      </c>
      <c r="E15" s="6" t="s">
        <v>41</v>
      </c>
      <c r="F15" s="5" t="s">
        <v>73</v>
      </c>
      <c r="G15" s="5" t="s">
        <v>74</v>
      </c>
      <c r="H15" s="5">
        <v>3</v>
      </c>
      <c r="I15" s="8">
        <v>4</v>
      </c>
      <c r="J15" s="9">
        <f t="shared" si="1"/>
        <v>7</v>
      </c>
      <c r="K15" s="6" t="str">
        <f t="shared" si="2"/>
        <v>Riesgo Alto</v>
      </c>
      <c r="L15" s="5" t="s">
        <v>26</v>
      </c>
      <c r="M15" s="5" t="s">
        <v>75</v>
      </c>
      <c r="N15" s="5">
        <v>2</v>
      </c>
      <c r="O15" s="5">
        <v>2</v>
      </c>
      <c r="P15" s="8">
        <f t="shared" si="3"/>
        <v>4</v>
      </c>
      <c r="Q15" s="7" t="str">
        <f t="shared" si="0"/>
        <v>Riesgo Bajo</v>
      </c>
      <c r="R15" s="8" t="s">
        <v>49</v>
      </c>
      <c r="S15" s="5" t="s">
        <v>43</v>
      </c>
      <c r="T15" s="5" t="s">
        <v>86</v>
      </c>
      <c r="U15" s="5" t="s">
        <v>87</v>
      </c>
      <c r="V15" s="5" t="s">
        <v>85</v>
      </c>
      <c r="W15" s="5" t="s">
        <v>53</v>
      </c>
    </row>
    <row r="16" spans="1:23" ht="156" customHeight="1" x14ac:dyDescent="0.3">
      <c r="A16" s="5">
        <v>8</v>
      </c>
      <c r="B16" s="6" t="s">
        <v>22</v>
      </c>
      <c r="C16" s="12" t="s">
        <v>78</v>
      </c>
      <c r="D16" s="7" t="s">
        <v>35</v>
      </c>
      <c r="E16" s="7" t="s">
        <v>79</v>
      </c>
      <c r="F16" s="5" t="s">
        <v>88</v>
      </c>
      <c r="G16" s="5" t="s">
        <v>80</v>
      </c>
      <c r="H16" s="5">
        <v>2</v>
      </c>
      <c r="I16" s="8">
        <v>3</v>
      </c>
      <c r="J16" s="9">
        <f t="shared" ref="J16:J17" si="4">+H16+I16</f>
        <v>5</v>
      </c>
      <c r="K16" s="6" t="str">
        <f t="shared" si="2"/>
        <v>Riesgo Medio</v>
      </c>
      <c r="L16" s="5" t="s">
        <v>26</v>
      </c>
      <c r="M16" s="5" t="s">
        <v>81</v>
      </c>
      <c r="N16" s="5">
        <v>1</v>
      </c>
      <c r="O16" s="5">
        <v>1</v>
      </c>
      <c r="P16" s="8">
        <f t="shared" ref="P16:P17" si="5">+N16+O16</f>
        <v>2</v>
      </c>
      <c r="Q16" s="7" t="str">
        <f t="shared" ref="Q16:Q17" si="6">IF(P16&lt;=4,"Riesgo Bajo",IF(P16=5,"Riesgo Medio",IF(P16&lt;=7,"Riesgo Alto",IF(P16&gt;=8,"Riesgo Extremo"))))</f>
        <v>Riesgo Bajo</v>
      </c>
      <c r="R16" s="8" t="s">
        <v>82</v>
      </c>
      <c r="S16" s="5" t="s">
        <v>43</v>
      </c>
      <c r="T16" s="5" t="s">
        <v>76</v>
      </c>
      <c r="U16" s="5" t="s">
        <v>77</v>
      </c>
      <c r="V16" s="5" t="s">
        <v>84</v>
      </c>
      <c r="W16" s="5" t="s">
        <v>53</v>
      </c>
    </row>
    <row r="17" spans="1:23" ht="156" customHeight="1" x14ac:dyDescent="0.3">
      <c r="A17" s="5">
        <v>9</v>
      </c>
      <c r="B17" s="6" t="s">
        <v>22</v>
      </c>
      <c r="C17" s="12" t="s">
        <v>23</v>
      </c>
      <c r="D17" s="7" t="s">
        <v>35</v>
      </c>
      <c r="E17" s="6" t="s">
        <v>41</v>
      </c>
      <c r="F17" s="5" t="s">
        <v>89</v>
      </c>
      <c r="G17" s="5" t="s">
        <v>90</v>
      </c>
      <c r="H17" s="5">
        <v>1</v>
      </c>
      <c r="I17" s="8">
        <v>3</v>
      </c>
      <c r="J17" s="9">
        <f t="shared" si="4"/>
        <v>4</v>
      </c>
      <c r="K17" s="6" t="str">
        <f t="shared" ref="K17" si="7">IF(J17&lt;=4,"Riesgo Bajo",IF(J17=5,"Riesgo Medio",IF(J17&lt;=7,"Riesgo Alto",IF(J17&gt;=8,"Riesgo Extremo"))))</f>
        <v>Riesgo Bajo</v>
      </c>
      <c r="L17" s="5" t="s">
        <v>26</v>
      </c>
      <c r="M17" s="5" t="s">
        <v>91</v>
      </c>
      <c r="N17" s="5">
        <v>1</v>
      </c>
      <c r="O17" s="5">
        <v>1</v>
      </c>
      <c r="P17" s="8">
        <f t="shared" si="5"/>
        <v>2</v>
      </c>
      <c r="Q17" s="7" t="str">
        <f t="shared" si="6"/>
        <v>Riesgo Bajo</v>
      </c>
      <c r="R17" s="8" t="s">
        <v>82</v>
      </c>
      <c r="S17" s="5" t="s">
        <v>29</v>
      </c>
      <c r="T17" s="5" t="s">
        <v>83</v>
      </c>
      <c r="U17" s="5" t="s">
        <v>92</v>
      </c>
      <c r="V17" s="5" t="s">
        <v>93</v>
      </c>
      <c r="W17" s="5" t="s">
        <v>53</v>
      </c>
    </row>
    <row r="18" spans="1:23" ht="156" customHeight="1" x14ac:dyDescent="0.3">
      <c r="A18" s="5">
        <v>10</v>
      </c>
      <c r="B18" s="6" t="s">
        <v>22</v>
      </c>
      <c r="C18" s="12" t="s">
        <v>23</v>
      </c>
      <c r="D18" s="7" t="s">
        <v>35</v>
      </c>
      <c r="E18" s="6" t="s">
        <v>41</v>
      </c>
      <c r="F18" s="5" t="s">
        <v>100</v>
      </c>
      <c r="G18" s="5" t="s">
        <v>90</v>
      </c>
      <c r="H18" s="5">
        <v>1</v>
      </c>
      <c r="I18" s="8">
        <v>3</v>
      </c>
      <c r="J18" s="9">
        <f t="shared" ref="J18" si="8">+H18+I18</f>
        <v>4</v>
      </c>
      <c r="K18" s="6" t="str">
        <f t="shared" ref="K18" si="9">IF(J18&lt;=4,"Riesgo Bajo",IF(J18=5,"Riesgo Medio",IF(J18&lt;=7,"Riesgo Alto",IF(J18&gt;=8,"Riesgo Extremo"))))</f>
        <v>Riesgo Bajo</v>
      </c>
      <c r="L18" s="5" t="s">
        <v>26</v>
      </c>
      <c r="M18" s="5" t="s">
        <v>101</v>
      </c>
      <c r="N18" s="5">
        <v>1</v>
      </c>
      <c r="O18" s="5">
        <v>1</v>
      </c>
      <c r="P18" s="8">
        <f t="shared" ref="P18" si="10">+N18+O18</f>
        <v>2</v>
      </c>
      <c r="Q18" s="7" t="s">
        <v>102</v>
      </c>
      <c r="R18" s="8" t="s">
        <v>103</v>
      </c>
      <c r="S18" s="5" t="s">
        <v>29</v>
      </c>
      <c r="T18" s="5" t="s">
        <v>83</v>
      </c>
      <c r="U18" s="5" t="s">
        <v>92</v>
      </c>
      <c r="V18" s="5" t="s">
        <v>93</v>
      </c>
      <c r="W18" s="5" t="s">
        <v>53</v>
      </c>
    </row>
    <row r="19" spans="1:23" ht="156" customHeight="1" x14ac:dyDescent="0.3">
      <c r="A19" s="5">
        <v>11</v>
      </c>
      <c r="B19" s="6" t="s">
        <v>22</v>
      </c>
      <c r="C19" s="12" t="s">
        <v>23</v>
      </c>
      <c r="D19" s="7" t="s">
        <v>35</v>
      </c>
      <c r="E19" s="6" t="s">
        <v>41</v>
      </c>
      <c r="F19" s="5" t="s">
        <v>99</v>
      </c>
      <c r="G19" s="5" t="s">
        <v>90</v>
      </c>
      <c r="H19" s="5">
        <v>1</v>
      </c>
      <c r="I19" s="8">
        <v>3</v>
      </c>
      <c r="J19" s="9">
        <f t="shared" ref="J19" si="11">+H19+I19</f>
        <v>4</v>
      </c>
      <c r="K19" s="6" t="str">
        <f t="shared" si="2"/>
        <v>Riesgo Bajo</v>
      </c>
      <c r="L19" s="5" t="s">
        <v>26</v>
      </c>
      <c r="M19" s="5" t="s">
        <v>91</v>
      </c>
      <c r="N19" s="5">
        <v>1</v>
      </c>
      <c r="O19" s="5">
        <v>1</v>
      </c>
      <c r="P19" s="8">
        <f t="shared" ref="P19" si="12">+N19+O19</f>
        <v>2</v>
      </c>
      <c r="Q19" s="7" t="str">
        <f t="shared" ref="Q19" si="13">IF(P19&lt;=4,"Riesgo Bajo",IF(P19=5,"Riesgo Medio",IF(P19&lt;=7,"Riesgo Alto",IF(P19&gt;=8,"Riesgo Extremo"))))</f>
        <v>Riesgo Bajo</v>
      </c>
      <c r="R19" s="8" t="s">
        <v>103</v>
      </c>
      <c r="S19" s="5" t="s">
        <v>29</v>
      </c>
      <c r="T19" s="5" t="s">
        <v>83</v>
      </c>
      <c r="U19" s="5" t="s">
        <v>92</v>
      </c>
      <c r="V19" s="5" t="s">
        <v>93</v>
      </c>
      <c r="W19" s="5" t="s">
        <v>53</v>
      </c>
    </row>
    <row r="20" spans="1:23" ht="106.8" customHeight="1" x14ac:dyDescent="0.3">
      <c r="A20" s="5">
        <v>12</v>
      </c>
      <c r="B20" s="6" t="s">
        <v>22</v>
      </c>
      <c r="C20" s="12" t="s">
        <v>23</v>
      </c>
      <c r="D20" s="7" t="s">
        <v>35</v>
      </c>
      <c r="E20" s="7" t="s">
        <v>79</v>
      </c>
      <c r="F20" s="5" t="s">
        <v>94</v>
      </c>
      <c r="G20" s="5" t="s">
        <v>95</v>
      </c>
      <c r="H20" s="5">
        <v>2</v>
      </c>
      <c r="I20" s="8">
        <v>2</v>
      </c>
      <c r="J20" s="9">
        <f t="shared" ref="J20" si="14">+H20+I20</f>
        <v>4</v>
      </c>
      <c r="K20" s="6" t="str">
        <f t="shared" si="2"/>
        <v>Riesgo Bajo</v>
      </c>
      <c r="L20" s="5" t="s">
        <v>26</v>
      </c>
      <c r="M20" s="5" t="s">
        <v>96</v>
      </c>
      <c r="N20" s="5">
        <v>1</v>
      </c>
      <c r="O20" s="5">
        <v>1</v>
      </c>
      <c r="P20" s="8">
        <f t="shared" ref="P20" si="15">+N20+O20</f>
        <v>2</v>
      </c>
      <c r="Q20" s="7" t="str">
        <f t="shared" ref="Q20" si="16">IF(P20&lt;=4,"Riesgo Bajo",IF(P20=5,"Riesgo Medio",IF(P20&lt;=7,"Riesgo Alto",IF(P20&gt;=8,"Riesgo Extremo"))))</f>
        <v>Riesgo Bajo</v>
      </c>
      <c r="R20" s="8" t="s">
        <v>82</v>
      </c>
      <c r="S20" s="5" t="s">
        <v>29</v>
      </c>
      <c r="T20" s="5" t="s">
        <v>83</v>
      </c>
      <c r="U20" s="5" t="s">
        <v>92</v>
      </c>
      <c r="V20" s="5" t="s">
        <v>93</v>
      </c>
      <c r="W20" s="5" t="s">
        <v>53</v>
      </c>
    </row>
    <row r="21" spans="1:23" ht="15.75" customHeight="1" x14ac:dyDescent="0.3">
      <c r="A21" s="13"/>
    </row>
    <row r="22" spans="1:23" ht="15.75" customHeight="1" x14ac:dyDescent="0.3">
      <c r="A22" s="13"/>
    </row>
    <row r="23" spans="1:23" ht="15.75" customHeight="1" x14ac:dyDescent="0.3">
      <c r="A23" s="13"/>
    </row>
    <row r="24" spans="1:23" ht="15.75" customHeight="1" x14ac:dyDescent="0.3">
      <c r="A24" s="13"/>
    </row>
    <row r="25" spans="1:23" ht="15.75" customHeight="1" x14ac:dyDescent="0.3">
      <c r="A25" s="13"/>
    </row>
    <row r="26" spans="1:23" ht="15.75" customHeight="1" x14ac:dyDescent="0.3">
      <c r="A26" s="13"/>
    </row>
    <row r="27" spans="1:23" ht="15.75" customHeight="1" x14ac:dyDescent="0.3">
      <c r="A27" s="13"/>
    </row>
    <row r="28" spans="1:23" ht="15.75" customHeight="1" x14ac:dyDescent="0.3"/>
    <row r="29" spans="1:23" ht="15.75" customHeight="1" x14ac:dyDescent="0.3"/>
    <row r="30" spans="1:23" ht="15.75" customHeight="1" x14ac:dyDescent="0.3"/>
    <row r="31" spans="1:23" ht="15.75" customHeight="1" x14ac:dyDescent="0.3"/>
    <row r="32" spans="1:2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19">
    <mergeCell ref="K7:K8"/>
    <mergeCell ref="V7:W7"/>
    <mergeCell ref="A2:W5"/>
    <mergeCell ref="A7:A8"/>
    <mergeCell ref="B7:B8"/>
    <mergeCell ref="C7:C8"/>
    <mergeCell ref="D7:D8"/>
    <mergeCell ref="E7:E8"/>
    <mergeCell ref="L7:L8"/>
    <mergeCell ref="M7:M8"/>
    <mergeCell ref="N7:R7"/>
    <mergeCell ref="S7:S8"/>
    <mergeCell ref="T7:T8"/>
    <mergeCell ref="U7:U8"/>
    <mergeCell ref="F7:F8"/>
    <mergeCell ref="G7:G8"/>
    <mergeCell ref="H7:H8"/>
    <mergeCell ref="I7:I8"/>
    <mergeCell ref="J7:J8"/>
  </mergeCells>
  <dataValidations count="1">
    <dataValidation type="list" allowBlank="1" showErrorMessage="1" sqref="R9" xr:uid="{00000000-0002-0000-0000-000000000000}">
      <formula1>#REF!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Riesgos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Sebastián Arenas Wilches</dc:creator>
  <cp:lastModifiedBy>User</cp:lastModifiedBy>
  <dcterms:created xsi:type="dcterms:W3CDTF">2024-03-20T20:33:16Z</dcterms:created>
  <dcterms:modified xsi:type="dcterms:W3CDTF">2025-07-24T20:46:05Z</dcterms:modified>
</cp:coreProperties>
</file>