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lderonParra\Desktop\LEDYS F\DOC CTO 2024 MADS\FONDO PARA LA VIDA\terminos de referencia\COMUNICACIONES\"/>
    </mc:Choice>
  </mc:AlternateContent>
  <xr:revisionPtr revIDLastSave="0" documentId="8_{16432A46-60FD-42BC-8BAE-9B42AE2BFB39}" xr6:coauthVersionLast="45" xr6:coauthVersionMax="45" xr10:uidLastSave="{00000000-0000-0000-0000-000000000000}"/>
  <bookViews>
    <workbookView xWindow="0" yWindow="735" windowWidth="20490" windowHeight="10785" xr2:uid="{C1415913-B4EF-4F3E-AC74-D3D475A3CA72}"/>
  </bookViews>
  <sheets>
    <sheet name="BTL" sheetId="1" r:id="rId1"/>
    <sheet name="Impresos" sheetId="2" r:id="rId2"/>
  </sheets>
  <externalReferences>
    <externalReference r:id="rId3"/>
  </externalReferences>
  <definedNames>
    <definedName name="_xlnm._FilterDatabase" localSheetId="0" hidden="1">BTL!$B$5:$E$200</definedName>
    <definedName name="afichePapel">[1]Listas!$D$2:$D$20</definedName>
    <definedName name="afichePlastificado">[1]Listas!$F$2:$F$4</definedName>
    <definedName name="aficheTinta">[1]Listas!$E$2:$E$4</definedName>
    <definedName name="BrilloUV">[1]Listas!$H$2:$H$4</definedName>
    <definedName name="noTintasEsp">[1]Listas!$I$2:$I$52</definedName>
    <definedName name="sino">[1]Listas!$G$2:$G$3</definedName>
    <definedName name="stickersAcabado">[1]Listas!$CH$2:$CH$3</definedName>
    <definedName name="stickersAdhesivo">[1]Listas!$CF$2:$CF$4</definedName>
    <definedName name="stickersPapel">[1]Listas!$CE$2</definedName>
    <definedName name="stickersRangoTamaño">[1]Listas!$CD$2:$CD$4</definedName>
    <definedName name="stickersTinta">[1]Listas!$CG$2:$CG$5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2" l="1"/>
  <c r="G39" i="2" l="1"/>
  <c r="G33" i="2"/>
  <c r="G34" i="2"/>
  <c r="G28" i="2"/>
  <c r="G38" i="2"/>
  <c r="G32" i="2"/>
  <c r="G27" i="2"/>
</calcChain>
</file>

<file path=xl/sharedStrings.xml><?xml version="1.0" encoding="utf-8"?>
<sst xmlns="http://schemas.openxmlformats.org/spreadsheetml/2006/main" count="515" uniqueCount="250">
  <si>
    <t>DESCRIPCIÓN</t>
  </si>
  <si>
    <t>ÍTEM</t>
  </si>
  <si>
    <t>CANTIDAD</t>
  </si>
  <si>
    <t xml:space="preserve">AUDITORIOS Y SALAS ALTERNAS </t>
  </si>
  <si>
    <t>Auditorio para 50 personas</t>
  </si>
  <si>
    <t xml:space="preserve"> 
(Incluye: tarima, computador, video beam, pantalla de proyección, sistema de amplificación de sonido, mesas, sillas y manteles. Lo anterior, debe ser proporcional al área del lugar, al aforo y al tipo de montaje seleccionado), técnico de montaje y técnico de sonido.</t>
  </si>
  <si>
    <t>1 día</t>
  </si>
  <si>
    <t>1 día adicional</t>
  </si>
  <si>
    <t>Sala alterna para 5 personas</t>
  </si>
  <si>
    <t>Sala alterna para 20 personas</t>
  </si>
  <si>
    <t>Sala alterna para 50 personas</t>
  </si>
  <si>
    <t xml:space="preserve">Carpa 2x2 m </t>
  </si>
  <si>
    <t>Carpa sin paredes laterales, con instalación y desinstalación</t>
  </si>
  <si>
    <t xml:space="preserve">1 a 10 </t>
  </si>
  <si>
    <t xml:space="preserve">Carpa 3x3 m </t>
  </si>
  <si>
    <t>Carpa con paredes laterales, con instalación y desinstalación</t>
  </si>
  <si>
    <t>10 en adelante</t>
  </si>
  <si>
    <t>Carpa 4x4 m</t>
  </si>
  <si>
    <t>Carpa con paredes laterales y piso en estiba, con instalación y desinstalación</t>
  </si>
  <si>
    <t xml:space="preserve">Carpa </t>
  </si>
  <si>
    <t>Carpa tipo hangar de 12 X 6 m con paredes laterales. Adecuación en laterales para evacuación, con anclajes y soportes certificados, con instalación y desinstalación</t>
  </si>
  <si>
    <t xml:space="preserve">Tarima 1,22 m x 4,88 m x 0,80 m </t>
  </si>
  <si>
    <t>Color negro, con doble ingreso (escaleras de acceso) y faldón, con instalación y desinstalación</t>
  </si>
  <si>
    <t xml:space="preserve">Tarima de 6.10 m x 4.88 m x 0,80 m 
</t>
  </si>
  <si>
    <t>Color negro, con doble ingreso (escaleras de acceso) y faldón, técnico de montaje.</t>
  </si>
  <si>
    <t xml:space="preserve">SONIDO </t>
  </si>
  <si>
    <t xml:space="preserve">Cabina de sonido </t>
  </si>
  <si>
    <t>Montada sobre trípode, con instalación y desinstalación</t>
  </si>
  <si>
    <t xml:space="preserve">1 día </t>
  </si>
  <si>
    <t xml:space="preserve">Sonido básico </t>
  </si>
  <si>
    <t xml:space="preserve">De 20 a 50 pax con técnico de sonido para su operación. </t>
  </si>
  <si>
    <t xml:space="preserve">1  día </t>
  </si>
  <si>
    <t xml:space="preserve">SISTEMA DE AUDIO </t>
  </si>
  <si>
    <t>Sonido de 3000 watts: 
para su operación.</t>
  </si>
  <si>
    <t>Cabinas auto potenciadas con base, consola mínimo de 16 canales análoga, reproductor de cd doble bandeja, mp3, puerto USB, cableado de señal, acometidas  eléctricas, kit de 6 micrófonos alámbricos de mano, 6 micrófonos inalámbricos de mano, ingeniero de sonido, técnico de sonido, todos los elementos requeridos de solapa, 2 micrófonos de diadema, y todos los elementos requeridos para su operación.</t>
  </si>
  <si>
    <t xml:space="preserve">Sonido 6000 a 10000 watts: sistema line array, </t>
  </si>
  <si>
    <t>Consola mínimo de 32 canales digital para PA y consola de monitoreo de 36 canales, reproductor de cd doble bandeja, mp3, puerto USB, cableado de señal, acometidas eléctricas, kit de 6 micrófonos alámbricos de mano, 3 micrófonos inalámbricos de mano, 2 micrófonos de solapa, 2 micrófonos de diadema, ingeniero de sonido, técnico de sonido y todos los  elementos requeridos para su operación.</t>
  </si>
  <si>
    <t>Sonido de 1000 watts:  cabinas  auto potenciadas con base</t>
  </si>
  <si>
    <t xml:space="preserve"> Consola  mínimo de 8  canales análoga, reproductor de cd doble bandeja, mp3, puerto USB, cableado de señal, acometidas eléctricas, kit de 3 micrófonos inalámbricos de mano, 1 micrófono de solapa, ingeniero de sonido, técnico de sonido y todos los elementos requeridos para su operación. 
</t>
  </si>
  <si>
    <t>1 Micrófono inalámbrico de mano</t>
  </si>
  <si>
    <t>1 Micrófono inalámbrico de solapa</t>
  </si>
  <si>
    <t xml:space="preserve">Caja de audio para prensa </t>
  </si>
  <si>
    <t>Con mínimo 12 entradas en canon, cableada y con elementos necesarios para entrar a la consola principal.</t>
  </si>
  <si>
    <t xml:space="preserve">ILUMINACIÓN </t>
  </si>
  <si>
    <t>1 Led pinspot 3w</t>
  </si>
  <si>
    <t>1 Cabeza robótica de 250 w</t>
  </si>
  <si>
    <t>1 Maxi brutos x 9 Kw</t>
  </si>
  <si>
    <t>1 Máquina de humo de 1000w</t>
  </si>
  <si>
    <t>1 Consola de luces 24 canales</t>
  </si>
  <si>
    <t xml:space="preserve">PANTALLAS </t>
  </si>
  <si>
    <t>1 Pantalla Led 42" con base</t>
  </si>
  <si>
    <t xml:space="preserve">1 Pantalla Led 42"
</t>
  </si>
  <si>
    <t>Con timer de retorno</t>
  </si>
  <si>
    <t>1 Pantalla Led 56" con base</t>
  </si>
  <si>
    <t>1 Pantalla LCD 42" con base</t>
  </si>
  <si>
    <t>1 Pantalla LCD 56" con base</t>
  </si>
  <si>
    <t>1 Pantalla LCD 70" con base</t>
  </si>
  <si>
    <t xml:space="preserve">1 Pantalla Led pitch 4 de 4 x 3 mts </t>
  </si>
  <si>
    <t>Con Truss y punto fijo</t>
  </si>
  <si>
    <t xml:space="preserve">1 Pantalla Led pitch 4 de 3 x 6 mts </t>
  </si>
  <si>
    <t xml:space="preserve">1 Pantalla Led pitch 4 de 3 x 2 mts </t>
  </si>
  <si>
    <t>1 Video beam 3000 lm</t>
  </si>
  <si>
    <t>Que cuente con entradas HDMI y VGA</t>
  </si>
  <si>
    <t>1 Video beam 4000 lm</t>
  </si>
  <si>
    <t>1 Video beam 5000 Lm</t>
  </si>
  <si>
    <t>1 Video beam 6000 lm</t>
  </si>
  <si>
    <t xml:space="preserve">TABLET </t>
  </si>
  <si>
    <t>Android de 6.0 Tamaño 10"</t>
  </si>
  <si>
    <t xml:space="preserve"> Con cargador, con SIM CARD y modem con internet con carga para 8 días. Incluye transporte entrega y retiro</t>
  </si>
  <si>
    <t>SOFTWARE Y HARDWARE</t>
  </si>
  <si>
    <t>1 Computador Portátil</t>
  </si>
  <si>
    <t>Con paquete de Office instalado, Windows 10, Batería y cargador</t>
  </si>
  <si>
    <t xml:space="preserve">1 Impresora láser negro </t>
  </si>
  <si>
    <t>Con capacidad para 500 copias o impresiones</t>
  </si>
  <si>
    <t>1 Impresora láser color</t>
  </si>
  <si>
    <t>TV Y TRANSMISIÓN</t>
  </si>
  <si>
    <t xml:space="preserve">1 Circuito cerrado de
T.V. </t>
  </si>
  <si>
    <t xml:space="preserve">A 1 cámara sin grabación, técnico de cámara </t>
  </si>
  <si>
    <t xml:space="preserve">A 2 cámaras sin grabación, técnico de cámara </t>
  </si>
  <si>
    <t xml:space="preserve">1 Video grabación </t>
  </si>
  <si>
    <t xml:space="preserve">En formato DVD 8 horas, técnico de cámara </t>
  </si>
  <si>
    <t>1 Switcher VGA por 5 entradas</t>
  </si>
  <si>
    <t>1 Switcher HDMI por 5 entradas</t>
  </si>
  <si>
    <t xml:space="preserve">STREAMING </t>
  </si>
  <si>
    <t xml:space="preserve">1 servicio de transmisión streaming </t>
  </si>
  <si>
    <t>Plataforma privada y personalizada para transmisión de streaming 
-Código embebido 
-Conectividad hasta1000usuarios
-EncoderDigitalSDI
-grabación
-Estadísticas de conexión en tiempo real. - Técnico de sonido para streaming</t>
  </si>
  <si>
    <t xml:space="preserve">1 Canal dedicado de internet </t>
  </si>
  <si>
    <t>20 Megas de canal dedicado
 -Servidor de internet con  
- 3 Operadores 
-1Switch Tp de 8puertos Ethernet
-1Ingeniero de sistemas
-Soporte técnico durante toda la transmisión. (Transmisión LIVEU)                                       - Técnico de sonido para streaming</t>
  </si>
  <si>
    <t>ELECTRICO</t>
  </si>
  <si>
    <t>1 Planta eléctrica de 10 kva insonora.</t>
  </si>
  <si>
    <t xml:space="preserve">Dotada de cable extensión encauchetada y combustible y personal necesario para su operación </t>
  </si>
  <si>
    <t xml:space="preserve"> </t>
  </si>
  <si>
    <t>7 - 12 horas</t>
  </si>
  <si>
    <t xml:space="preserve">1 Planta eléctrica de 75 kva </t>
  </si>
  <si>
    <t>1 - 6 horas</t>
  </si>
  <si>
    <t xml:space="preserve">1 Planta eléctrica de 50 kva </t>
  </si>
  <si>
    <t>EVENTOS</t>
  </si>
  <si>
    <t xml:space="preserve">Traducción Simultánea para 100 personas </t>
  </si>
  <si>
    <t>Con traductor simultáneo (Español, Inglés, Español), equipos (diademas y receptores) y cabinas</t>
  </si>
  <si>
    <t>Intérprete de lenguaje de señas</t>
  </si>
  <si>
    <t>Certificado por entidad competente (INSOR,Fenascol, SENA), con la capacidad de interpretar, traducir y describir –según el caso– mensajes y contextos de lengua de señas colombiana a español y viceversa</t>
  </si>
  <si>
    <t>Medio día</t>
  </si>
  <si>
    <t>Separadores de filas (rompe tráfico)</t>
  </si>
  <si>
    <t>De 1,20mts, con sistema de reata</t>
  </si>
  <si>
    <t>1 - 30 -</t>
  </si>
  <si>
    <t>31 - 75</t>
  </si>
  <si>
    <t>76 en adelante</t>
  </si>
  <si>
    <t>Mesa plástica blanca 4 x 4mts</t>
  </si>
  <si>
    <t>1 - 20</t>
  </si>
  <si>
    <t>21 - 40</t>
  </si>
  <si>
    <t>41 en adelante</t>
  </si>
  <si>
    <t xml:space="preserve">Mesa plástica blanca tipo tablón 2,40 x 0,80 mts, </t>
  </si>
  <si>
    <t>Extendible en el centro</t>
  </si>
  <si>
    <t xml:space="preserve">Mesa plástica blanca tipo tablón 1,80 x 0,60 mts, </t>
  </si>
  <si>
    <t>Mesa redonda para 10 puestos</t>
  </si>
  <si>
    <t>Mantel blanco para mesas rectangulares, de 6 a 10 puestos</t>
  </si>
  <si>
    <t>En Spandex</t>
  </si>
  <si>
    <t>Mantel blanco para mesas redondas, de 6 a 10 puestos</t>
  </si>
  <si>
    <t>Silla plástica sin brazos</t>
  </si>
  <si>
    <t>Color Blanco</t>
  </si>
  <si>
    <t>1 - 100</t>
  </si>
  <si>
    <t>101 - 200</t>
  </si>
  <si>
    <t>201 - 500</t>
  </si>
  <si>
    <t>501 - en
adelante</t>
  </si>
  <si>
    <t>Silla plástica con brazos</t>
  </si>
  <si>
    <t>Forro silla plástica sin brazos</t>
  </si>
  <si>
    <t xml:space="preserve">Silla tipo bar </t>
  </si>
  <si>
    <t xml:space="preserve">Color Blanco </t>
  </si>
  <si>
    <t xml:space="preserve">Poltrona con brazos
</t>
  </si>
  <si>
    <t>color blanco, gris o azul</t>
  </si>
  <si>
    <t xml:space="preserve">Sofá 2 puestos, </t>
  </si>
  <si>
    <t>Color gris, negro o azul</t>
  </si>
  <si>
    <t>Sofá 3 puestos</t>
  </si>
  <si>
    <t>Puff sencillo</t>
  </si>
  <si>
    <t>Color blanco</t>
  </si>
  <si>
    <t>Puff doble</t>
  </si>
  <si>
    <t>Mesa de centro cuadrada</t>
  </si>
  <si>
    <t>Atril en acrílico</t>
  </si>
  <si>
    <t>Atril en madera</t>
  </si>
  <si>
    <t>UNIDADES SANITARIAS PORTÁTILES</t>
  </si>
  <si>
    <t xml:space="preserve">Unidades portátiles mixtas. </t>
  </si>
  <si>
    <t>Con operador, insumos de aseo permanentes, recogida de desechos y limpieza permanente.</t>
  </si>
  <si>
    <t>1 - 10</t>
  </si>
  <si>
    <t>11 - 20</t>
  </si>
  <si>
    <t>21 en adelante</t>
  </si>
  <si>
    <t>Unidades portátiles mixtas para personas con discapacidad.</t>
  </si>
  <si>
    <t>Con operador, insumos de aseo permanentes, recogida de desechos y limpieza
permanente.</t>
  </si>
  <si>
    <t>Personal logístico con perfil de bachiller</t>
  </si>
  <si>
    <t>8 horas</t>
  </si>
  <si>
    <t xml:space="preserve">Personal con perfil certificado de actor </t>
  </si>
  <si>
    <t>REGISTRO DE ASISTENCIA</t>
  </si>
  <si>
    <t xml:space="preserve">Punto de registro de asistentes  para 200 personas </t>
  </si>
  <si>
    <t>(incluye equipos de computo, 3 operadores: perfil bachiller con mínimo 6 meses de experiencia en eventos).</t>
  </si>
  <si>
    <t>Punto de registro de asistentes  para 500 personas</t>
  </si>
  <si>
    <t xml:space="preserve"> (incluye equipos de computo  y 5 operadores: perfil bachiller  con mínimo 6 meses de experiencia en eventos).</t>
  </si>
  <si>
    <t>PLANES DE EMERGENCIA Y CONTINGENCIA</t>
  </si>
  <si>
    <t xml:space="preserve">Diseño, formulación, presentación, radicación y aprobación de Plan de Emergencia y contingencia y, gestión de permisos para eventos </t>
  </si>
  <si>
    <t xml:space="preserve">Complejidad MEDIA </t>
  </si>
  <si>
    <t xml:space="preserve">Diseño, formulación, presentación, radicación y aprobación de Plan de Emergencia y contingencia y, gestión de permisos para eventos 
</t>
  </si>
  <si>
    <t>Complejidad ALTA</t>
  </si>
  <si>
    <t>Ambulancia medicalizada</t>
  </si>
  <si>
    <t>Perímetro urbano, con conductor, auxiliar de enfermería y médico</t>
  </si>
  <si>
    <t>1 - 4 horas</t>
  </si>
  <si>
    <t>5 - 8 horas</t>
  </si>
  <si>
    <t>RADIOS</t>
  </si>
  <si>
    <t>Radio de 2 vías</t>
  </si>
  <si>
    <t>Punto a punto, de largo alcance</t>
  </si>
  <si>
    <t>Radiocomunicación en sistema Avantel</t>
  </si>
  <si>
    <t xml:space="preserve"> Sin llamadas, para cobertura entre localidades de Bogotá</t>
  </si>
  <si>
    <t>SEÑALIZACIÓN DE EMERGENCIA</t>
  </si>
  <si>
    <t>1 Rollo de Cinta de Seguridad</t>
  </si>
  <si>
    <t>Cinta para señalizar cerramientos</t>
  </si>
  <si>
    <t>21 - 50</t>
  </si>
  <si>
    <t>50 en adelante</t>
  </si>
  <si>
    <t>Señalización de emergencia,</t>
  </si>
  <si>
    <t xml:space="preserve"> por 1m2, tela reflectiva ignifuga poliéster
elástico, a 2 x 1 tinta</t>
  </si>
  <si>
    <t>TRANSPORTE</t>
  </si>
  <si>
    <t xml:space="preserve">Transporte de elementos logísticos para las activaciones </t>
  </si>
  <si>
    <t xml:space="preserve">Camión tipo furgón por trayecto </t>
  </si>
  <si>
    <t>Internet 25  MG  para pantalla modem de navegación</t>
  </si>
  <si>
    <t xml:space="preserve">Acometida eléctrica y puntos eléctricos por stand </t>
  </si>
  <si>
    <t xml:space="preserve">Cubre cables para extensión de sonido y planta eléctrica </t>
  </si>
  <si>
    <t xml:space="preserve">Distro corriente y cableado </t>
  </si>
  <si>
    <t xml:space="preserve">Mesas tipo coctel con base en vidrio </t>
  </si>
  <si>
    <t>PERSONAL</t>
  </si>
  <si>
    <t>Personal para "Protocolo"</t>
  </si>
  <si>
    <t xml:space="preserve">Personal técnico de montaje y desmontaje </t>
  </si>
  <si>
    <t xml:space="preserve">Supervisor </t>
  </si>
  <si>
    <t>4-6 Horas</t>
  </si>
  <si>
    <t>Coordinador</t>
  </si>
  <si>
    <t xml:space="preserve">Ingeniero de sonido </t>
  </si>
  <si>
    <t xml:space="preserve">Ingeniero de video </t>
  </si>
  <si>
    <t>Sillas tipo auditorio para asistentes (no rimax)</t>
  </si>
  <si>
    <t>Carpa tipo hangar de 12 X 24 m con paredes laterales. Adecuación en laterales para evacuación, con anclajes y soportes certificados, con instalación y desistalación</t>
  </si>
  <si>
    <t>Pantallas táctiles de ingreso con branding pantalla de 40"</t>
  </si>
  <si>
    <t>con Soporte técnico</t>
  </si>
  <si>
    <t>PORCENTAJE PAGOS A TERCEROS</t>
  </si>
  <si>
    <t>Se denomina este concepto a todos aquellos pagos adicionales a la prestación de cualquier servicio en donde el operador incurra en costos administrativos y operativos. Es decir, Pago a empresas, personas naturales, grupos artísticos y/o culturales definidos para el desarrollo de las diferentes actividades requeridas por la entidad.</t>
  </si>
  <si>
    <t>Por cada pago a terceros (definir porcentaje antes de iva</t>
  </si>
  <si>
    <t xml:space="preserve">Porcentaje de Intermediación: </t>
  </si>
  <si>
    <t xml:space="preserve">Porcentaje de pago a terceros: </t>
  </si>
  <si>
    <t xml:space="preserve">Nota 2: De requerirse el servicio de pauta internacional, la supervisión del contrato solicitará la cotización del medio y una vez evaluada la pertenencia a la inclusión del plan realizará su aprobación </t>
  </si>
  <si>
    <t>Tamaño*</t>
  </si>
  <si>
    <t>Papel</t>
  </si>
  <si>
    <t>Tinta</t>
  </si>
  <si>
    <t>Plástificado</t>
  </si>
  <si>
    <t>Brillo UV</t>
  </si>
  <si>
    <t>Refilado</t>
  </si>
  <si>
    <t>Troquelado</t>
  </si>
  <si>
    <t>Despuntado</t>
  </si>
  <si>
    <t>Grafado</t>
  </si>
  <si>
    <t>Cantidad total</t>
  </si>
  <si>
    <t>50x35 cm</t>
  </si>
  <si>
    <t>Papel esmaltado brillante C2S de 115 gr</t>
  </si>
  <si>
    <t>4x0</t>
  </si>
  <si>
    <t>35x25 cm</t>
  </si>
  <si>
    <t xml:space="preserve">Afiches
</t>
  </si>
  <si>
    <t>Stickers</t>
  </si>
  <si>
    <t>Adhesivo</t>
  </si>
  <si>
    <t>Acabado</t>
  </si>
  <si>
    <t>6,5x6,5 cm</t>
  </si>
  <si>
    <t>Autoadhesivo brillante 80/90 de 90 gr</t>
  </si>
  <si>
    <t>Permanente</t>
  </si>
  <si>
    <t>3,5x3,5 cm</t>
  </si>
  <si>
    <t>Backing</t>
  </si>
  <si>
    <t>240×240 cm</t>
  </si>
  <si>
    <t>360×240 cm</t>
  </si>
  <si>
    <t>Banner 13 onz – Tintas ecosolventes</t>
  </si>
  <si>
    <t>Pendones roll up</t>
  </si>
  <si>
    <t>100×200 cm </t>
  </si>
  <si>
    <t xml:space="preserve"> 85×200 cm</t>
  </si>
  <si>
    <t>200×200 cm</t>
  </si>
  <si>
    <t>Impresión digital en plóter full color, Alta resolución</t>
  </si>
  <si>
    <t xml:space="preserve">Aluminio </t>
  </si>
  <si>
    <t xml:space="preserve">Pendones araña </t>
  </si>
  <si>
    <t>VALOR UNITARIO ANTES DE IVA</t>
  </si>
  <si>
    <t>DESCUENTO (%)</t>
  </si>
  <si>
    <t>VALOR CON DESCUENTO</t>
  </si>
  <si>
    <t>% IVA</t>
  </si>
  <si>
    <t>VALOR CON IVA</t>
  </si>
  <si>
    <t>Nota 1: Cualquier producto no incluido en el tarifario dadas las características técnicas o de producción y requerido por el Fondo, podrá ser solicitado en el marco de la ejecución contractual y su trámite, estará sujeto a la aprobación de la entidad solicitante.</t>
  </si>
  <si>
    <t>Consolidado de la propuesta : A continuación diligencie la información consolidada de las fichas cotizadas, así como su propuesta de fee y costo de pago a terceros</t>
  </si>
  <si>
    <t>TAMAÑO</t>
  </si>
  <si>
    <t>MATERIAL</t>
  </si>
  <si>
    <t>ESTRUCTURA</t>
  </si>
  <si>
    <t>IMPRESIÓN</t>
  </si>
  <si>
    <r>
      <t xml:space="preserve">Gastos de administración 
</t>
    </r>
    <r>
      <rPr>
        <sz val="14"/>
        <color theme="1"/>
        <rFont val="Arial "/>
      </rPr>
      <t xml:space="preserve">FEE (Comisión de agencia): 
Costos de pago a terceros:  
</t>
    </r>
  </si>
  <si>
    <r>
      <t xml:space="preserve">Gastos de administración 
</t>
    </r>
    <r>
      <rPr>
        <sz val="14"/>
        <color theme="1"/>
        <rFont val="Arial "/>
      </rPr>
      <t xml:space="preserve">FEE (Comisión de agencia):
Costos de pago a terceros:
</t>
    </r>
  </si>
  <si>
    <t>PROMEDIO        (5 Propuestas)</t>
  </si>
  <si>
    <t>Anexo 11.1 Resultado del estudio de mercado BTL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</si>
</sst>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&quot; &quot;;#,##0&quot; &quot;;&quot;-&quot;#&quot; &quot;;&quot; &quot;@"/>
    <numFmt numFmtId="166" formatCode="_-* #,##0.00_-;\-* #,##0.00_-;_-* &quot;-&quot;??_-;_-@"/>
    <numFmt numFmtId="167" formatCode="_-* #,##0_-;\-* #,##0_-;_-* &quot;-&quot;??_-;_-@"/>
  </numFmts>
  <fonts count="3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"/>
    </font>
    <font>
      <sz val="11"/>
      <color theme="1"/>
      <name val="Arial"/>
      <family val="2"/>
    </font>
    <font>
      <sz val="11"/>
      <color theme="1"/>
      <name val="Arial "/>
    </font>
    <font>
      <sz val="10"/>
      <name val="Arial"/>
      <family val="2"/>
    </font>
    <font>
      <b/>
      <sz val="11"/>
      <name val="Arial 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Arial "/>
    </font>
    <font>
      <sz val="12"/>
      <color theme="1"/>
      <name val="Arial "/>
    </font>
    <font>
      <b/>
      <sz val="14"/>
      <color theme="1"/>
      <name val="Arial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Arial"/>
      <family val="2"/>
    </font>
    <font>
      <sz val="11"/>
      <name val="Arial "/>
    </font>
    <font>
      <b/>
      <sz val="22"/>
      <color theme="1"/>
      <name val="Arial "/>
    </font>
    <font>
      <sz val="1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4"/>
      <color theme="1"/>
      <name val="Arial "/>
    </font>
    <font>
      <b/>
      <sz val="14"/>
      <color theme="1"/>
      <name val="Arial 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3B3D4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shrinkToFit="1"/>
    </xf>
    <xf numFmtId="1" fontId="11" fillId="2" borderId="1" xfId="2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6" fontId="5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justify" vertical="center" wrapText="1"/>
    </xf>
    <xf numFmtId="165" fontId="13" fillId="2" borderId="1" xfId="3" applyNumberFormat="1" applyFont="1" applyFill="1" applyBorder="1" applyAlignment="1">
      <alignment horizontal="left" vertical="center" wrapText="1" shrinkToFit="1"/>
    </xf>
    <xf numFmtId="1" fontId="9" fillId="2" borderId="1" xfId="2" applyNumberFormat="1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vertical="center" wrapText="1"/>
    </xf>
    <xf numFmtId="1" fontId="9" fillId="2" borderId="1" xfId="2" applyNumberFormat="1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18" fillId="0" borderId="0" xfId="3" applyFont="1" applyProtection="1">
      <protection hidden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4" fillId="0" borderId="1" xfId="3" applyFont="1" applyBorder="1" applyAlignment="1" applyProtection="1">
      <alignment vertical="center" wrapText="1"/>
      <protection hidden="1"/>
    </xf>
    <xf numFmtId="0" fontId="19" fillId="0" borderId="0" xfId="3" applyFont="1" applyAlignment="1" applyProtection="1">
      <alignment vertical="center" wrapText="1"/>
      <protection hidden="1"/>
    </xf>
    <xf numFmtId="164" fontId="22" fillId="0" borderId="1" xfId="1" applyNumberFormat="1" applyFont="1" applyFill="1" applyBorder="1" applyAlignment="1">
      <alignment horizontal="right" vertical="center" shrinkToFit="1"/>
    </xf>
    <xf numFmtId="9" fontId="22" fillId="0" borderId="1" xfId="4" applyFont="1" applyFill="1" applyBorder="1" applyAlignment="1">
      <alignment horizontal="right" vertical="center" shrinkToFit="1"/>
    </xf>
    <xf numFmtId="164" fontId="22" fillId="7" borderId="1" xfId="1" applyNumberFormat="1" applyFont="1" applyFill="1" applyBorder="1" applyAlignment="1">
      <alignment horizontal="right" vertical="center" shrinkToFit="1"/>
    </xf>
    <xf numFmtId="9" fontId="22" fillId="0" borderId="1" xfId="4" applyFont="1" applyBorder="1" applyAlignment="1">
      <alignment horizontal="right" vertical="center" shrinkToFit="1"/>
    </xf>
    <xf numFmtId="0" fontId="23" fillId="0" borderId="0" xfId="3" applyFont="1" applyAlignment="1" applyProtection="1">
      <alignment vertical="center" wrapText="1"/>
      <protection hidden="1"/>
    </xf>
    <xf numFmtId="164" fontId="22" fillId="0" borderId="0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26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vertical="center"/>
    </xf>
    <xf numFmtId="164" fontId="2" fillId="0" borderId="0" xfId="1" applyNumberFormat="1" applyFont="1" applyBorder="1"/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4" fillId="0" borderId="0" xfId="3" applyFont="1" applyAlignment="1" applyProtection="1">
      <alignment horizontal="center" vertical="center" wrapText="1"/>
      <protection hidden="1"/>
    </xf>
    <xf numFmtId="0" fontId="15" fillId="0" borderId="0" xfId="0" applyFont="1" applyAlignment="1">
      <alignment vertical="center"/>
    </xf>
    <xf numFmtId="0" fontId="31" fillId="6" borderId="1" xfId="2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9" fontId="8" fillId="0" borderId="1" xfId="4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8" fillId="0" borderId="0" xfId="4" applyFont="1" applyBorder="1" applyAlignment="1">
      <alignment horizontal="center" vertical="center"/>
    </xf>
    <xf numFmtId="164" fontId="1" fillId="6" borderId="1" xfId="1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/>
    <xf numFmtId="164" fontId="1" fillId="6" borderId="1" xfId="1" applyNumberFormat="1" applyFont="1" applyFill="1" applyBorder="1" applyAlignment="1"/>
    <xf numFmtId="9" fontId="22" fillId="0" borderId="0" xfId="4" applyFont="1" applyFill="1" applyBorder="1" applyAlignment="1">
      <alignment horizontal="right" vertical="center" shrinkToFit="1"/>
    </xf>
    <xf numFmtId="164" fontId="0" fillId="0" borderId="0" xfId="1" applyNumberFormat="1" applyFont="1" applyFill="1" applyBorder="1"/>
    <xf numFmtId="0" fontId="1" fillId="0" borderId="1" xfId="0" applyFont="1" applyBorder="1" applyAlignment="1">
      <alignment wrapText="1"/>
    </xf>
    <xf numFmtId="164" fontId="1" fillId="6" borderId="1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/>
    <xf numFmtId="164" fontId="0" fillId="0" borderId="0" xfId="0" applyNumberFormat="1"/>
    <xf numFmtId="0" fontId="20" fillId="0" borderId="0" xfId="0" applyFont="1" applyAlignment="1">
      <alignment vertical="center"/>
    </xf>
    <xf numFmtId="9" fontId="20" fillId="0" borderId="0" xfId="0" applyNumberFormat="1" applyFont="1" applyAlignment="1">
      <alignment vertical="center"/>
    </xf>
    <xf numFmtId="0" fontId="17" fillId="0" borderId="0" xfId="0" applyFont="1" applyBorder="1" applyAlignment="1">
      <alignment horizontal="left" wrapText="1"/>
    </xf>
    <xf numFmtId="0" fontId="7" fillId="2" borderId="1" xfId="2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/>
    </xf>
    <xf numFmtId="0" fontId="25" fillId="0" borderId="0" xfId="3" applyFont="1" applyBorder="1" applyAlignment="1" applyProtection="1">
      <alignment vertical="center" wrapText="1"/>
      <protection hidden="1"/>
    </xf>
    <xf numFmtId="0" fontId="26" fillId="0" borderId="0" xfId="0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shrinkToFit="1"/>
    </xf>
    <xf numFmtId="0" fontId="25" fillId="0" borderId="0" xfId="3" applyFont="1" applyFill="1" applyBorder="1" applyAlignment="1" applyProtection="1">
      <alignment vertical="center" wrapText="1"/>
      <protection hidden="1"/>
    </xf>
    <xf numFmtId="0" fontId="19" fillId="0" borderId="0" xfId="3" applyFont="1" applyFill="1" applyBorder="1" applyAlignment="1" applyProtection="1">
      <alignment vertical="center" wrapText="1"/>
      <protection hidden="1"/>
    </xf>
    <xf numFmtId="164" fontId="22" fillId="0" borderId="0" xfId="1" applyNumberFormat="1" applyFont="1" applyFill="1" applyBorder="1" applyAlignment="1">
      <alignment vertical="center" shrinkToFit="1"/>
    </xf>
    <xf numFmtId="164" fontId="1" fillId="0" borderId="0" xfId="1" applyNumberFormat="1" applyFont="1" applyFill="1" applyBorder="1" applyAlignment="1"/>
    <xf numFmtId="167" fontId="27" fillId="0" borderId="0" xfId="0" applyNumberFormat="1" applyFont="1" applyFill="1" applyBorder="1" applyAlignment="1">
      <alignment horizontal="center" vertical="center" shrinkToFit="1"/>
    </xf>
    <xf numFmtId="164" fontId="1" fillId="0" borderId="0" xfId="1" applyNumberFormat="1" applyFont="1" applyFill="1" applyBorder="1"/>
    <xf numFmtId="0" fontId="0" fillId="0" borderId="0" xfId="0" applyFill="1" applyBorder="1"/>
    <xf numFmtId="9" fontId="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wrapText="1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vertical="center" wrapText="1"/>
    </xf>
    <xf numFmtId="0" fontId="29" fillId="8" borderId="1" xfId="0" applyFont="1" applyFill="1" applyBorder="1" applyAlignment="1">
      <alignment horizontal="left" wrapText="1"/>
    </xf>
    <xf numFmtId="9" fontId="9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16" fontId="5" fillId="2" borderId="1" xfId="2" applyNumberFormat="1" applyFont="1" applyFill="1" applyBorder="1" applyAlignment="1">
      <alignment horizontal="center" vertical="center" wrapText="1"/>
    </xf>
    <xf numFmtId="165" fontId="13" fillId="2" borderId="1" xfId="3" applyNumberFormat="1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0" fillId="6" borderId="1" xfId="2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left" vertical="center" shrinkToFit="1"/>
    </xf>
    <xf numFmtId="0" fontId="24" fillId="0" borderId="1" xfId="3" applyFont="1" applyBorder="1" applyAlignment="1" applyProtection="1">
      <alignment horizontal="center" vertical="center" wrapText="1"/>
      <protection hidden="1"/>
    </xf>
    <xf numFmtId="0" fontId="25" fillId="0" borderId="1" xfId="3" applyFont="1" applyBorder="1" applyAlignment="1" applyProtection="1">
      <alignment horizontal="center" vertical="center" wrapText="1"/>
      <protection hidden="1"/>
    </xf>
    <xf numFmtId="0" fontId="28" fillId="8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left" vertical="center"/>
    </xf>
    <xf numFmtId="0" fontId="8" fillId="6" borderId="1" xfId="3" applyFont="1" applyFill="1" applyBorder="1" applyAlignment="1" applyProtection="1">
      <alignment horizontal="center" vertical="center" wrapText="1"/>
      <protection hidden="1"/>
    </xf>
    <xf numFmtId="0" fontId="8" fillId="9" borderId="1" xfId="0" applyFont="1" applyFill="1" applyBorder="1" applyAlignment="1" applyProtection="1">
      <alignment horizontal="center" vertical="center" wrapText="1"/>
      <protection hidden="1"/>
    </xf>
    <xf numFmtId="0" fontId="8" fillId="4" borderId="1" xfId="3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0" fontId="21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3" xr:uid="{A06FD517-0C48-4949-AADB-EF008CE4D4B2}"/>
    <cellStyle name="Normal 3" xfId="2" xr:uid="{083EA61B-0DF6-4A50-8D94-241B270ECB19}"/>
    <cellStyle name="Normal 4" xfId="5" xr:uid="{631DD26F-B8D5-2B4C-A027-0BE75A4B41EB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ciatarazona\Downloads\150741_TRANSMILENIO_-_16_DE_MAYO_DE_2023_3677643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0389-612F-4B06-8CAC-B34F711D4EB6}">
  <dimension ref="B1:F209"/>
  <sheetViews>
    <sheetView showGridLines="0" tabSelected="1" zoomScale="80" zoomScaleNormal="80" workbookViewId="0">
      <selection activeCell="G6" sqref="G6"/>
    </sheetView>
  </sheetViews>
  <sheetFormatPr baseColWidth="10" defaultColWidth="17" defaultRowHeight="14.25"/>
  <cols>
    <col min="1" max="1" width="17" style="1"/>
    <col min="2" max="2" width="33.85546875" style="2" customWidth="1"/>
    <col min="3" max="3" width="47.42578125" style="1" customWidth="1"/>
    <col min="4" max="4" width="69" style="1" customWidth="1"/>
    <col min="5" max="5" width="24.42578125" style="1" customWidth="1"/>
    <col min="6" max="6" width="21.7109375" style="1" customWidth="1"/>
    <col min="7" max="16384" width="17" style="1"/>
  </cols>
  <sheetData>
    <row r="1" spans="2:6" ht="45" customHeight="1">
      <c r="B1" s="80" t="s">
        <v>249</v>
      </c>
      <c r="C1" s="80"/>
      <c r="D1" s="80"/>
      <c r="E1" s="80"/>
      <c r="F1" s="80"/>
    </row>
    <row r="2" spans="2:6" s="38" customFormat="1" ht="33.75" customHeight="1">
      <c r="B2" s="81" t="s">
        <v>241</v>
      </c>
      <c r="C2" s="81"/>
      <c r="D2" s="81"/>
      <c r="E2" s="81"/>
      <c r="F2" s="81"/>
    </row>
    <row r="3" spans="2:6" s="38" customFormat="1" ht="70.5" customHeight="1">
      <c r="B3" s="82" t="s">
        <v>246</v>
      </c>
      <c r="C3" s="82"/>
      <c r="D3" s="82"/>
      <c r="E3" s="82"/>
      <c r="F3" s="82"/>
    </row>
    <row r="4" spans="2:6" ht="42.95" customHeight="1">
      <c r="B4" s="62"/>
      <c r="C4" s="62"/>
      <c r="D4" s="62"/>
      <c r="E4" s="62"/>
    </row>
    <row r="5" spans="2:6" ht="48.75" customHeight="1">
      <c r="B5" s="98" t="s">
        <v>0</v>
      </c>
      <c r="C5" s="98" t="s">
        <v>1</v>
      </c>
      <c r="D5" s="98" t="s">
        <v>0</v>
      </c>
      <c r="E5" s="98" t="s">
        <v>2</v>
      </c>
      <c r="F5" s="29" t="s">
        <v>248</v>
      </c>
    </row>
    <row r="6" spans="2:6" ht="23.25" customHeight="1">
      <c r="B6" s="98"/>
      <c r="C6" s="98"/>
      <c r="D6" s="98"/>
      <c r="E6" s="98"/>
      <c r="F6" s="39" t="s">
        <v>239</v>
      </c>
    </row>
    <row r="7" spans="2:6" ht="48.6" customHeight="1">
      <c r="B7" s="88" t="s">
        <v>3</v>
      </c>
      <c r="C7" s="89" t="s">
        <v>4</v>
      </c>
      <c r="D7" s="89" t="s">
        <v>5</v>
      </c>
      <c r="E7" s="4" t="s">
        <v>6</v>
      </c>
      <c r="F7" s="40">
        <v>4155313.4</v>
      </c>
    </row>
    <row r="8" spans="2:6" ht="43.5" customHeight="1">
      <c r="B8" s="88"/>
      <c r="C8" s="89"/>
      <c r="D8" s="89"/>
      <c r="E8" s="4" t="s">
        <v>7</v>
      </c>
      <c r="F8" s="40">
        <v>3272824.2749999999</v>
      </c>
    </row>
    <row r="9" spans="2:6" ht="15.75" customHeight="1">
      <c r="B9" s="88"/>
      <c r="C9" s="89" t="s">
        <v>8</v>
      </c>
      <c r="D9" s="89"/>
      <c r="E9" s="4" t="s">
        <v>6</v>
      </c>
      <c r="F9" s="40">
        <v>1720484.5962499999</v>
      </c>
    </row>
    <row r="10" spans="2:6" ht="15.75" customHeight="1">
      <c r="B10" s="88"/>
      <c r="C10" s="89"/>
      <c r="D10" s="89"/>
      <c r="E10" s="4" t="s">
        <v>7</v>
      </c>
      <c r="F10" s="40">
        <v>1469947.2025000001</v>
      </c>
    </row>
    <row r="11" spans="2:6" ht="15.75" customHeight="1">
      <c r="B11" s="88"/>
      <c r="C11" s="89" t="s">
        <v>9</v>
      </c>
      <c r="D11" s="89"/>
      <c r="E11" s="4" t="s">
        <v>6</v>
      </c>
      <c r="F11" s="40">
        <v>2612624.6212499999</v>
      </c>
    </row>
    <row r="12" spans="2:6" ht="15.75" customHeight="1">
      <c r="B12" s="88"/>
      <c r="C12" s="89"/>
      <c r="D12" s="89"/>
      <c r="E12" s="4" t="s">
        <v>7</v>
      </c>
      <c r="F12" s="40">
        <v>2452659.3174999999</v>
      </c>
    </row>
    <row r="13" spans="2:6" ht="15.75" customHeight="1">
      <c r="B13" s="88"/>
      <c r="C13" s="89" t="s">
        <v>10</v>
      </c>
      <c r="D13" s="89"/>
      <c r="E13" s="4" t="s">
        <v>6</v>
      </c>
      <c r="F13" s="40">
        <v>3148891.7250000001</v>
      </c>
    </row>
    <row r="14" spans="2:6" ht="15.75" customHeight="1">
      <c r="B14" s="88"/>
      <c r="C14" s="89"/>
      <c r="D14" s="89"/>
      <c r="E14" s="4" t="s">
        <v>7</v>
      </c>
      <c r="F14" s="40">
        <v>2921572.71875</v>
      </c>
    </row>
    <row r="15" spans="2:6" ht="15.75" customHeight="1">
      <c r="B15" s="88"/>
      <c r="C15" s="89" t="s">
        <v>11</v>
      </c>
      <c r="D15" s="89" t="s">
        <v>12</v>
      </c>
      <c r="E15" s="93" t="s">
        <v>13</v>
      </c>
      <c r="F15" s="40">
        <v>361529.88374999998</v>
      </c>
    </row>
    <row r="16" spans="2:6" ht="15.75" customHeight="1">
      <c r="B16" s="88"/>
      <c r="C16" s="89"/>
      <c r="D16" s="89"/>
      <c r="E16" s="93"/>
      <c r="F16" s="40">
        <v>174436.745</v>
      </c>
    </row>
    <row r="17" spans="2:6" ht="15.75" customHeight="1">
      <c r="B17" s="88"/>
      <c r="C17" s="89" t="s">
        <v>14</v>
      </c>
      <c r="D17" s="89" t="s">
        <v>15</v>
      </c>
      <c r="E17" s="10" t="s">
        <v>13</v>
      </c>
      <c r="F17" s="40">
        <v>443829.71850000008</v>
      </c>
    </row>
    <row r="18" spans="2:6" ht="15.75" customHeight="1">
      <c r="B18" s="88"/>
      <c r="C18" s="89"/>
      <c r="D18" s="89"/>
      <c r="E18" s="4" t="s">
        <v>16</v>
      </c>
      <c r="F18" s="40">
        <v>409947.041875</v>
      </c>
    </row>
    <row r="19" spans="2:6" ht="15.75" customHeight="1">
      <c r="B19" s="88"/>
      <c r="C19" s="89" t="s">
        <v>17</v>
      </c>
      <c r="D19" s="89" t="s">
        <v>15</v>
      </c>
      <c r="E19" s="10" t="s">
        <v>13</v>
      </c>
      <c r="F19" s="40">
        <v>532423.70124999993</v>
      </c>
    </row>
    <row r="20" spans="2:6" ht="15.75" customHeight="1">
      <c r="B20" s="88"/>
      <c r="C20" s="89"/>
      <c r="D20" s="89"/>
      <c r="E20" s="4" t="s">
        <v>16</v>
      </c>
      <c r="F20" s="40">
        <v>485905.93187499995</v>
      </c>
    </row>
    <row r="21" spans="2:6" ht="15.75" customHeight="1">
      <c r="B21" s="88"/>
      <c r="C21" s="89" t="s">
        <v>11</v>
      </c>
      <c r="D21" s="89" t="s">
        <v>18</v>
      </c>
      <c r="E21" s="10" t="s">
        <v>13</v>
      </c>
      <c r="F21" s="40">
        <v>434805.808318</v>
      </c>
    </row>
    <row r="22" spans="2:6" ht="15.75" customHeight="1">
      <c r="B22" s="88"/>
      <c r="C22" s="89"/>
      <c r="D22" s="89"/>
      <c r="E22" s="4" t="s">
        <v>16</v>
      </c>
      <c r="F22" s="40">
        <v>382536.41194299998</v>
      </c>
    </row>
    <row r="23" spans="2:6" ht="15.75" customHeight="1">
      <c r="B23" s="88"/>
      <c r="C23" s="89" t="s">
        <v>14</v>
      </c>
      <c r="D23" s="89" t="s">
        <v>18</v>
      </c>
      <c r="E23" s="10" t="s">
        <v>13</v>
      </c>
      <c r="F23" s="40">
        <v>506825.61124999996</v>
      </c>
    </row>
    <row r="24" spans="2:6" ht="15.75" customHeight="1">
      <c r="B24" s="88"/>
      <c r="C24" s="89"/>
      <c r="D24" s="89"/>
      <c r="E24" s="4" t="s">
        <v>16</v>
      </c>
      <c r="F24" s="40">
        <v>467469.85687499994</v>
      </c>
    </row>
    <row r="25" spans="2:6" ht="15.75" customHeight="1">
      <c r="B25" s="88"/>
      <c r="C25" s="89" t="s">
        <v>17</v>
      </c>
      <c r="D25" s="89" t="s">
        <v>18</v>
      </c>
      <c r="E25" s="10" t="s">
        <v>13</v>
      </c>
      <c r="F25" s="40">
        <v>612079.31137499993</v>
      </c>
    </row>
    <row r="26" spans="2:6" ht="24" customHeight="1">
      <c r="B26" s="88"/>
      <c r="C26" s="89"/>
      <c r="D26" s="89"/>
      <c r="E26" s="4" t="s">
        <v>16</v>
      </c>
      <c r="F26" s="40">
        <v>559096.8372500001</v>
      </c>
    </row>
    <row r="27" spans="2:6" ht="62.25" customHeight="1">
      <c r="B27" s="88"/>
      <c r="C27" s="34" t="s">
        <v>19</v>
      </c>
      <c r="D27" s="34" t="s">
        <v>20</v>
      </c>
      <c r="E27" s="4">
        <v>1</v>
      </c>
      <c r="F27" s="40">
        <v>2650643.571037</v>
      </c>
    </row>
    <row r="28" spans="2:6" ht="62.25" customHeight="1">
      <c r="B28" s="88"/>
      <c r="C28" s="34" t="s">
        <v>19</v>
      </c>
      <c r="D28" s="41" t="s">
        <v>193</v>
      </c>
      <c r="E28" s="4">
        <v>1</v>
      </c>
      <c r="F28" s="40">
        <v>5848943.7125000004</v>
      </c>
    </row>
    <row r="29" spans="2:6" ht="33.950000000000003" customHeight="1">
      <c r="B29" s="88"/>
      <c r="C29" s="34" t="s">
        <v>21</v>
      </c>
      <c r="D29" s="34" t="s">
        <v>22</v>
      </c>
      <c r="E29" s="5">
        <v>1</v>
      </c>
      <c r="F29" s="40">
        <v>879068.76750000007</v>
      </c>
    </row>
    <row r="30" spans="2:6" ht="27.95" customHeight="1">
      <c r="B30" s="88"/>
      <c r="C30" s="34" t="s">
        <v>23</v>
      </c>
      <c r="D30" s="34" t="s">
        <v>24</v>
      </c>
      <c r="E30" s="5">
        <v>1</v>
      </c>
      <c r="F30" s="40">
        <v>2849187.3987500002</v>
      </c>
    </row>
    <row r="31" spans="2:6" ht="15.75" customHeight="1">
      <c r="B31" s="90" t="s">
        <v>25</v>
      </c>
      <c r="C31" s="11" t="s">
        <v>26</v>
      </c>
      <c r="D31" s="11" t="s">
        <v>27</v>
      </c>
      <c r="E31" s="5" t="s">
        <v>28</v>
      </c>
      <c r="F31" s="30">
        <v>391545.9975</v>
      </c>
    </row>
    <row r="32" spans="2:6" ht="15.75" customHeight="1">
      <c r="B32" s="90"/>
      <c r="C32" s="11" t="s">
        <v>190</v>
      </c>
      <c r="D32" s="11"/>
      <c r="E32" s="5" t="s">
        <v>28</v>
      </c>
      <c r="F32" s="30">
        <v>1254536.08</v>
      </c>
    </row>
    <row r="33" spans="2:6" ht="15.75" customHeight="1">
      <c r="B33" s="90"/>
      <c r="C33" s="11" t="s">
        <v>191</v>
      </c>
      <c r="D33" s="11"/>
      <c r="E33" s="5" t="s">
        <v>28</v>
      </c>
      <c r="F33" s="30">
        <v>1192656.08</v>
      </c>
    </row>
    <row r="34" spans="2:6" ht="29.25" customHeight="1">
      <c r="B34" s="90"/>
      <c r="C34" s="11" t="s">
        <v>29</v>
      </c>
      <c r="D34" s="11" t="s">
        <v>30</v>
      </c>
      <c r="E34" s="5" t="s">
        <v>31</v>
      </c>
      <c r="F34" s="30">
        <v>1587030.41</v>
      </c>
    </row>
    <row r="35" spans="2:6" ht="15.75" customHeight="1">
      <c r="B35" s="91" t="s">
        <v>32</v>
      </c>
      <c r="C35" s="86" t="s">
        <v>33</v>
      </c>
      <c r="D35" s="86" t="s">
        <v>34</v>
      </c>
      <c r="E35" s="4" t="s">
        <v>6</v>
      </c>
      <c r="F35" s="30">
        <v>2755951.9102499997</v>
      </c>
    </row>
    <row r="36" spans="2:6" ht="126.95" customHeight="1">
      <c r="B36" s="91"/>
      <c r="C36" s="86"/>
      <c r="D36" s="86"/>
      <c r="E36" s="4" t="s">
        <v>7</v>
      </c>
      <c r="F36" s="30">
        <v>3358364.7177500003</v>
      </c>
    </row>
    <row r="37" spans="2:6" ht="137.1" customHeight="1">
      <c r="B37" s="91"/>
      <c r="C37" s="11" t="s">
        <v>35</v>
      </c>
      <c r="D37" s="11" t="s">
        <v>36</v>
      </c>
      <c r="E37" s="4" t="s">
        <v>28</v>
      </c>
      <c r="F37" s="30">
        <v>6762897.9249999998</v>
      </c>
    </row>
    <row r="38" spans="2:6" ht="111" customHeight="1">
      <c r="B38" s="91"/>
      <c r="C38" s="11" t="s">
        <v>37</v>
      </c>
      <c r="D38" s="11" t="s">
        <v>38</v>
      </c>
      <c r="E38" s="4" t="s">
        <v>28</v>
      </c>
      <c r="F38" s="30">
        <v>7300408.1919999998</v>
      </c>
    </row>
    <row r="39" spans="2:6" ht="15.75" customHeight="1">
      <c r="B39" s="91"/>
      <c r="C39" s="86" t="s">
        <v>39</v>
      </c>
      <c r="D39" s="86"/>
      <c r="E39" s="4" t="s">
        <v>6</v>
      </c>
      <c r="F39" s="30">
        <v>228466.784931</v>
      </c>
    </row>
    <row r="40" spans="2:6" ht="15.75" customHeight="1">
      <c r="B40" s="91"/>
      <c r="C40" s="86"/>
      <c r="D40" s="86"/>
      <c r="E40" s="4" t="s">
        <v>7</v>
      </c>
      <c r="F40" s="30">
        <v>187258.10975899998</v>
      </c>
    </row>
    <row r="41" spans="2:6" ht="15.75" customHeight="1">
      <c r="B41" s="91"/>
      <c r="C41" s="86" t="s">
        <v>40</v>
      </c>
      <c r="D41" s="86"/>
      <c r="E41" s="4" t="s">
        <v>6</v>
      </c>
      <c r="F41" s="30">
        <v>236541.76126700002</v>
      </c>
    </row>
    <row r="42" spans="2:6" ht="15.75" customHeight="1">
      <c r="B42" s="91"/>
      <c r="C42" s="86"/>
      <c r="D42" s="86"/>
      <c r="E42" s="4" t="s">
        <v>7</v>
      </c>
      <c r="F42" s="30">
        <v>197395.009686</v>
      </c>
    </row>
    <row r="43" spans="2:6" ht="15.75" customHeight="1">
      <c r="B43" s="91"/>
      <c r="C43" s="86" t="s">
        <v>41</v>
      </c>
      <c r="D43" s="86" t="s">
        <v>42</v>
      </c>
      <c r="E43" s="4" t="s">
        <v>6</v>
      </c>
      <c r="F43" s="30">
        <v>1017864.8637499999</v>
      </c>
    </row>
    <row r="44" spans="2:6" ht="27.95" customHeight="1">
      <c r="B44" s="91"/>
      <c r="C44" s="86"/>
      <c r="D44" s="86"/>
      <c r="E44" s="4" t="s">
        <v>7</v>
      </c>
      <c r="F44" s="30">
        <v>922425.0043749999</v>
      </c>
    </row>
    <row r="45" spans="2:6" ht="15.75" customHeight="1">
      <c r="B45" s="92" t="s">
        <v>43</v>
      </c>
      <c r="C45" s="86" t="s">
        <v>44</v>
      </c>
      <c r="D45" s="86"/>
      <c r="E45" s="4" t="s">
        <v>6</v>
      </c>
      <c r="F45" s="30">
        <v>252239.53155100002</v>
      </c>
    </row>
    <row r="46" spans="2:6" ht="15.75" customHeight="1">
      <c r="B46" s="92"/>
      <c r="C46" s="86"/>
      <c r="D46" s="86"/>
      <c r="E46" s="4" t="s">
        <v>7</v>
      </c>
      <c r="F46" s="30">
        <v>202399.44235</v>
      </c>
    </row>
    <row r="47" spans="2:6" ht="15.75" customHeight="1">
      <c r="B47" s="92"/>
      <c r="C47" s="86" t="s">
        <v>45</v>
      </c>
      <c r="D47" s="86"/>
      <c r="E47" s="4" t="s">
        <v>6</v>
      </c>
      <c r="F47" s="30">
        <v>389378.10690800002</v>
      </c>
    </row>
    <row r="48" spans="2:6" ht="15.75" customHeight="1">
      <c r="B48" s="92"/>
      <c r="C48" s="86"/>
      <c r="D48" s="86"/>
      <c r="E48" s="4" t="s">
        <v>7</v>
      </c>
      <c r="F48" s="30">
        <v>341465.78879000002</v>
      </c>
    </row>
    <row r="49" spans="2:6" ht="15.75" customHeight="1">
      <c r="B49" s="92"/>
      <c r="C49" s="86" t="s">
        <v>46</v>
      </c>
      <c r="D49" s="86"/>
      <c r="E49" s="4" t="s">
        <v>6</v>
      </c>
      <c r="F49" s="30">
        <v>658345.54450000008</v>
      </c>
    </row>
    <row r="50" spans="2:6" ht="15.75" customHeight="1">
      <c r="B50" s="92"/>
      <c r="C50" s="86"/>
      <c r="D50" s="86"/>
      <c r="E50" s="4" t="s">
        <v>7</v>
      </c>
      <c r="F50" s="30">
        <v>622347.52387499996</v>
      </c>
    </row>
    <row r="51" spans="2:6" ht="15.75" customHeight="1">
      <c r="B51" s="92"/>
      <c r="C51" s="86" t="s">
        <v>47</v>
      </c>
      <c r="D51" s="86"/>
      <c r="E51" s="4" t="s">
        <v>6</v>
      </c>
      <c r="F51" s="30">
        <v>487664.20697400003</v>
      </c>
    </row>
    <row r="52" spans="2:6" ht="15.75" customHeight="1">
      <c r="B52" s="92"/>
      <c r="C52" s="86"/>
      <c r="D52" s="86"/>
      <c r="E52" s="4" t="s">
        <v>7</v>
      </c>
      <c r="F52" s="30">
        <v>587892.46379499999</v>
      </c>
    </row>
    <row r="53" spans="2:6" ht="15.75" customHeight="1">
      <c r="B53" s="92"/>
      <c r="C53" s="86" t="s">
        <v>48</v>
      </c>
      <c r="D53" s="86"/>
      <c r="E53" s="4" t="s">
        <v>6</v>
      </c>
      <c r="F53" s="30">
        <v>1610608.411573</v>
      </c>
    </row>
    <row r="54" spans="2:6" ht="15.75" customHeight="1">
      <c r="B54" s="92"/>
      <c r="C54" s="86"/>
      <c r="D54" s="86"/>
      <c r="E54" s="4" t="s">
        <v>7</v>
      </c>
      <c r="F54" s="30">
        <v>1544634.3685359999</v>
      </c>
    </row>
    <row r="55" spans="2:6" ht="15.75" customHeight="1">
      <c r="B55" s="92" t="s">
        <v>49</v>
      </c>
      <c r="C55" s="94" t="s">
        <v>194</v>
      </c>
      <c r="D55" s="86" t="s">
        <v>195</v>
      </c>
      <c r="E55" s="4" t="s">
        <v>6</v>
      </c>
      <c r="F55" s="30">
        <v>1895171.39</v>
      </c>
    </row>
    <row r="56" spans="2:6" ht="15" customHeight="1">
      <c r="B56" s="92"/>
      <c r="C56" s="94"/>
      <c r="D56" s="86"/>
      <c r="E56" s="4" t="s">
        <v>7</v>
      </c>
      <c r="F56" s="30">
        <v>1687420.7437499999</v>
      </c>
    </row>
    <row r="57" spans="2:6" ht="15.75" customHeight="1">
      <c r="B57" s="92"/>
      <c r="C57" s="86" t="s">
        <v>50</v>
      </c>
      <c r="D57" s="86"/>
      <c r="E57" s="4" t="s">
        <v>6</v>
      </c>
      <c r="F57" s="30">
        <v>743401.32404999994</v>
      </c>
    </row>
    <row r="58" spans="2:6" ht="15.75" customHeight="1">
      <c r="B58" s="92"/>
      <c r="C58" s="86"/>
      <c r="D58" s="86"/>
      <c r="E58" s="4" t="s">
        <v>7</v>
      </c>
      <c r="F58" s="30">
        <v>648541.00657500001</v>
      </c>
    </row>
    <row r="59" spans="2:6" ht="26.45" customHeight="1">
      <c r="B59" s="92"/>
      <c r="C59" s="11" t="s">
        <v>51</v>
      </c>
      <c r="D59" s="11" t="s">
        <v>52</v>
      </c>
      <c r="E59" s="4" t="s">
        <v>6</v>
      </c>
      <c r="F59" s="30">
        <v>901131.04024999996</v>
      </c>
    </row>
    <row r="60" spans="2:6" ht="15.75" customHeight="1">
      <c r="B60" s="92"/>
      <c r="C60" s="86" t="s">
        <v>53</v>
      </c>
      <c r="D60" s="86"/>
      <c r="E60" s="4" t="s">
        <v>6</v>
      </c>
      <c r="F60" s="30">
        <v>932050.69124999992</v>
      </c>
    </row>
    <row r="61" spans="2:6" ht="15.75" customHeight="1">
      <c r="B61" s="92"/>
      <c r="C61" s="86"/>
      <c r="D61" s="86"/>
      <c r="E61" s="4" t="s">
        <v>7</v>
      </c>
      <c r="F61" s="30">
        <v>915705.58976400015</v>
      </c>
    </row>
    <row r="62" spans="2:6" ht="15.75" customHeight="1">
      <c r="B62" s="92"/>
      <c r="C62" s="86" t="s">
        <v>54</v>
      </c>
      <c r="D62" s="86"/>
      <c r="E62" s="4" t="s">
        <v>6</v>
      </c>
      <c r="F62" s="30">
        <v>704674.26428699994</v>
      </c>
    </row>
    <row r="63" spans="2:6" ht="15.75" customHeight="1">
      <c r="B63" s="92"/>
      <c r="C63" s="86"/>
      <c r="D63" s="86"/>
      <c r="E63" s="4" t="s">
        <v>7</v>
      </c>
      <c r="F63" s="30">
        <v>689041.48073600011</v>
      </c>
    </row>
    <row r="64" spans="2:6" ht="15.75" customHeight="1">
      <c r="B64" s="92"/>
      <c r="C64" s="86" t="s">
        <v>55</v>
      </c>
      <c r="D64" s="86"/>
      <c r="E64" s="4" t="s">
        <v>6</v>
      </c>
      <c r="F64" s="30">
        <v>977666.96125000005</v>
      </c>
    </row>
    <row r="65" spans="2:6" ht="15.75" customHeight="1">
      <c r="B65" s="92"/>
      <c r="C65" s="86"/>
      <c r="D65" s="86"/>
      <c r="E65" s="4" t="s">
        <v>7</v>
      </c>
      <c r="F65" s="30">
        <v>940581.13187499996</v>
      </c>
    </row>
    <row r="66" spans="2:6" ht="15.75" customHeight="1">
      <c r="B66" s="92"/>
      <c r="C66" s="86" t="s">
        <v>56</v>
      </c>
      <c r="D66" s="86"/>
      <c r="E66" s="4" t="s">
        <v>6</v>
      </c>
      <c r="F66" s="30">
        <v>1242751.7058740002</v>
      </c>
    </row>
    <row r="67" spans="2:6" ht="15.75" customHeight="1">
      <c r="B67" s="92"/>
      <c r="C67" s="86"/>
      <c r="D67" s="86"/>
      <c r="E67" s="4" t="s">
        <v>7</v>
      </c>
      <c r="F67" s="30">
        <v>1118743.7794890001</v>
      </c>
    </row>
    <row r="68" spans="2:6" ht="15.75" customHeight="1">
      <c r="B68" s="92"/>
      <c r="C68" s="86" t="s">
        <v>57</v>
      </c>
      <c r="D68" s="86" t="s">
        <v>58</v>
      </c>
      <c r="E68" s="4" t="s">
        <v>6</v>
      </c>
      <c r="F68" s="30">
        <v>6644929.3517880002</v>
      </c>
    </row>
    <row r="69" spans="2:6" ht="15.75" customHeight="1">
      <c r="B69" s="92"/>
      <c r="C69" s="86"/>
      <c r="D69" s="86"/>
      <c r="E69" s="4" t="s">
        <v>7</v>
      </c>
      <c r="F69" s="30">
        <v>6221025.7427500002</v>
      </c>
    </row>
    <row r="70" spans="2:6" ht="15.75" customHeight="1">
      <c r="B70" s="92"/>
      <c r="C70" s="86" t="s">
        <v>59</v>
      </c>
      <c r="D70" s="86" t="s">
        <v>58</v>
      </c>
      <c r="E70" s="4" t="s">
        <v>6</v>
      </c>
      <c r="F70" s="30">
        <v>8461119.6387760006</v>
      </c>
    </row>
    <row r="71" spans="2:6" ht="15.75" customHeight="1">
      <c r="B71" s="92"/>
      <c r="C71" s="86"/>
      <c r="D71" s="86"/>
      <c r="E71" s="4" t="s">
        <v>7</v>
      </c>
      <c r="F71" s="30">
        <v>7939458.5839590002</v>
      </c>
    </row>
    <row r="72" spans="2:6" ht="15.75" customHeight="1">
      <c r="B72" s="92"/>
      <c r="C72" s="86" t="s">
        <v>60</v>
      </c>
      <c r="D72" s="86" t="s">
        <v>58</v>
      </c>
      <c r="E72" s="4" t="s">
        <v>6</v>
      </c>
      <c r="F72" s="30">
        <v>5188306.1150690001</v>
      </c>
    </row>
    <row r="73" spans="2:6" ht="15.75" customHeight="1">
      <c r="B73" s="92"/>
      <c r="C73" s="86"/>
      <c r="D73" s="86"/>
      <c r="E73" s="4" t="s">
        <v>7</v>
      </c>
      <c r="F73" s="30">
        <v>4828186.0165839996</v>
      </c>
    </row>
    <row r="74" spans="2:6" ht="15.75" customHeight="1">
      <c r="B74" s="92"/>
      <c r="C74" s="86" t="s">
        <v>61</v>
      </c>
      <c r="D74" s="86" t="s">
        <v>62</v>
      </c>
      <c r="E74" s="4" t="s">
        <v>6</v>
      </c>
      <c r="F74" s="30">
        <v>1224098.855</v>
      </c>
    </row>
    <row r="75" spans="2:6" ht="15.75" customHeight="1">
      <c r="B75" s="92"/>
      <c r="C75" s="86"/>
      <c r="D75" s="86"/>
      <c r="E75" s="4" t="s">
        <v>7</v>
      </c>
      <c r="F75" s="30">
        <v>1041946.5962500001</v>
      </c>
    </row>
    <row r="76" spans="2:6" ht="15.75" customHeight="1">
      <c r="B76" s="92"/>
      <c r="C76" s="86" t="s">
        <v>63</v>
      </c>
      <c r="D76" s="86" t="s">
        <v>62</v>
      </c>
      <c r="E76" s="4" t="s">
        <v>6</v>
      </c>
      <c r="F76" s="30">
        <v>1449483.9624999999</v>
      </c>
    </row>
    <row r="77" spans="2:6" ht="15.75" customHeight="1">
      <c r="B77" s="92"/>
      <c r="C77" s="86"/>
      <c r="D77" s="86"/>
      <c r="E77" s="4" t="s">
        <v>7</v>
      </c>
      <c r="F77" s="30">
        <v>1230309.61375</v>
      </c>
    </row>
    <row r="78" spans="2:6" ht="15.75" customHeight="1">
      <c r="B78" s="92"/>
      <c r="C78" s="86" t="s">
        <v>64</v>
      </c>
      <c r="D78" s="86" t="s">
        <v>62</v>
      </c>
      <c r="E78" s="4" t="s">
        <v>6</v>
      </c>
      <c r="F78" s="30">
        <v>1939144.27</v>
      </c>
    </row>
    <row r="79" spans="2:6" ht="21" customHeight="1">
      <c r="B79" s="92"/>
      <c r="C79" s="86"/>
      <c r="D79" s="86"/>
      <c r="E79" s="4" t="s">
        <v>7</v>
      </c>
      <c r="F79" s="30">
        <v>1650734.3824999998</v>
      </c>
    </row>
    <row r="80" spans="2:6" ht="14.25" customHeight="1">
      <c r="B80" s="92"/>
      <c r="C80" s="86" t="s">
        <v>65</v>
      </c>
      <c r="D80" s="86" t="s">
        <v>62</v>
      </c>
      <c r="E80" s="4" t="s">
        <v>6</v>
      </c>
      <c r="F80" s="30">
        <v>2415511.6825000001</v>
      </c>
    </row>
    <row r="81" spans="2:6" ht="14.25" customHeight="1">
      <c r="B81" s="92"/>
      <c r="C81" s="86"/>
      <c r="D81" s="86"/>
      <c r="E81" s="4" t="s">
        <v>7</v>
      </c>
      <c r="F81" s="30">
        <v>2353770.7637499999</v>
      </c>
    </row>
    <row r="82" spans="2:6" ht="30">
      <c r="B82" s="17" t="s">
        <v>66</v>
      </c>
      <c r="C82" s="11" t="s">
        <v>67</v>
      </c>
      <c r="D82" s="11" t="s">
        <v>68</v>
      </c>
      <c r="E82" s="4">
        <v>1</v>
      </c>
      <c r="F82" s="30">
        <v>514009.34375</v>
      </c>
    </row>
    <row r="83" spans="2:6" ht="17.45" customHeight="1">
      <c r="B83" s="95" t="s">
        <v>69</v>
      </c>
      <c r="C83" s="86" t="s">
        <v>70</v>
      </c>
      <c r="D83" s="86" t="s">
        <v>71</v>
      </c>
      <c r="E83" s="4" t="s">
        <v>6</v>
      </c>
      <c r="F83" s="30">
        <v>239219.00625000001</v>
      </c>
    </row>
    <row r="84" spans="2:6">
      <c r="B84" s="95"/>
      <c r="C84" s="86"/>
      <c r="D84" s="86"/>
      <c r="E84" s="4" t="s">
        <v>7</v>
      </c>
      <c r="F84" s="30">
        <v>194905.11687500001</v>
      </c>
    </row>
    <row r="85" spans="2:6">
      <c r="B85" s="95"/>
      <c r="C85" s="86" t="s">
        <v>72</v>
      </c>
      <c r="D85" s="86" t="s">
        <v>73</v>
      </c>
      <c r="E85" s="4" t="s">
        <v>6</v>
      </c>
      <c r="F85" s="30">
        <v>510182.40823200002</v>
      </c>
    </row>
    <row r="86" spans="2:6">
      <c r="B86" s="95"/>
      <c r="C86" s="86"/>
      <c r="D86" s="86"/>
      <c r="E86" s="4" t="s">
        <v>7</v>
      </c>
      <c r="F86" s="30">
        <v>451612.556262</v>
      </c>
    </row>
    <row r="87" spans="2:6">
      <c r="B87" s="95"/>
      <c r="C87" s="86" t="s">
        <v>74</v>
      </c>
      <c r="D87" s="86" t="s">
        <v>73</v>
      </c>
      <c r="E87" s="4" t="s">
        <v>6</v>
      </c>
      <c r="F87" s="30">
        <v>643580.66448200005</v>
      </c>
    </row>
    <row r="88" spans="2:6">
      <c r="B88" s="95"/>
      <c r="C88" s="86"/>
      <c r="D88" s="86"/>
      <c r="E88" s="4" t="s">
        <v>7</v>
      </c>
      <c r="F88" s="30">
        <v>586325.01876200002</v>
      </c>
    </row>
    <row r="89" spans="2:6" ht="17.45" customHeight="1">
      <c r="B89" s="96" t="s">
        <v>75</v>
      </c>
      <c r="C89" s="86" t="s">
        <v>76</v>
      </c>
      <c r="D89" s="86" t="s">
        <v>77</v>
      </c>
      <c r="E89" s="4" t="s">
        <v>6</v>
      </c>
      <c r="F89" s="30">
        <v>3461417.8549999995</v>
      </c>
    </row>
    <row r="90" spans="2:6">
      <c r="B90" s="96"/>
      <c r="C90" s="86"/>
      <c r="D90" s="86"/>
      <c r="E90" s="4" t="s">
        <v>7</v>
      </c>
      <c r="F90" s="30">
        <v>3126778.69875</v>
      </c>
    </row>
    <row r="91" spans="2:6" ht="17.45" customHeight="1">
      <c r="B91" s="96"/>
      <c r="C91" s="86" t="s">
        <v>76</v>
      </c>
      <c r="D91" s="86" t="s">
        <v>78</v>
      </c>
      <c r="E91" s="4" t="s">
        <v>6</v>
      </c>
      <c r="F91" s="30">
        <v>4292702.1725000003</v>
      </c>
    </row>
    <row r="92" spans="2:6">
      <c r="B92" s="96"/>
      <c r="C92" s="86"/>
      <c r="D92" s="86"/>
      <c r="E92" s="4" t="s">
        <v>7</v>
      </c>
      <c r="F92" s="30">
        <v>3742022.9787500002</v>
      </c>
    </row>
    <row r="93" spans="2:6">
      <c r="B93" s="96"/>
      <c r="C93" s="86" t="s">
        <v>79</v>
      </c>
      <c r="D93" s="86" t="s">
        <v>80</v>
      </c>
      <c r="E93" s="4" t="s">
        <v>6</v>
      </c>
      <c r="F93" s="30">
        <v>2402143.52</v>
      </c>
    </row>
    <row r="94" spans="2:6">
      <c r="B94" s="96"/>
      <c r="C94" s="86"/>
      <c r="D94" s="86"/>
      <c r="E94" s="4" t="s">
        <v>7</v>
      </c>
      <c r="F94" s="30">
        <v>2088289.35</v>
      </c>
    </row>
    <row r="95" spans="2:6" ht="17.45" customHeight="1">
      <c r="B95" s="96"/>
      <c r="C95" s="86" t="s">
        <v>81</v>
      </c>
      <c r="D95" s="86"/>
      <c r="E95" s="4" t="s">
        <v>6</v>
      </c>
      <c r="F95" s="30">
        <v>1245642.16875</v>
      </c>
    </row>
    <row r="96" spans="2:6">
      <c r="B96" s="96"/>
      <c r="C96" s="86"/>
      <c r="D96" s="86"/>
      <c r="E96" s="4" t="s">
        <v>7</v>
      </c>
      <c r="F96" s="30">
        <v>1123937.1499999999</v>
      </c>
    </row>
    <row r="97" spans="2:6" ht="17.45" customHeight="1">
      <c r="B97" s="96"/>
      <c r="C97" s="86" t="s">
        <v>82</v>
      </c>
      <c r="D97" s="86"/>
      <c r="E97" s="4" t="s">
        <v>6</v>
      </c>
      <c r="F97" s="30">
        <v>1174761.3062499999</v>
      </c>
    </row>
    <row r="98" spans="2:6">
      <c r="B98" s="96"/>
      <c r="C98" s="86"/>
      <c r="D98" s="86"/>
      <c r="E98" s="4" t="s">
        <v>7</v>
      </c>
      <c r="F98" s="30">
        <v>1095386.4468749999</v>
      </c>
    </row>
    <row r="99" spans="2:6" ht="105">
      <c r="B99" s="96" t="s">
        <v>83</v>
      </c>
      <c r="C99" s="11" t="s">
        <v>84</v>
      </c>
      <c r="D99" s="11" t="s">
        <v>85</v>
      </c>
      <c r="E99" s="4" t="s">
        <v>6</v>
      </c>
      <c r="F99" s="30">
        <v>6531907.0250000004</v>
      </c>
    </row>
    <row r="100" spans="2:6" ht="30">
      <c r="B100" s="96"/>
      <c r="C100" s="13" t="s">
        <v>179</v>
      </c>
      <c r="D100" s="11"/>
      <c r="E100" s="4" t="s">
        <v>6</v>
      </c>
      <c r="F100" s="30">
        <v>3042199.3</v>
      </c>
    </row>
    <row r="101" spans="2:6" ht="105">
      <c r="B101" s="96"/>
      <c r="C101" s="11" t="s">
        <v>86</v>
      </c>
      <c r="D101" s="11" t="s">
        <v>87</v>
      </c>
      <c r="E101" s="4" t="s">
        <v>6</v>
      </c>
      <c r="F101" s="30">
        <v>5499834.9000000004</v>
      </c>
    </row>
    <row r="102" spans="2:6" ht="27.95" customHeight="1">
      <c r="B102" s="96" t="s">
        <v>88</v>
      </c>
      <c r="C102" s="86" t="s">
        <v>89</v>
      </c>
      <c r="D102" s="86" t="s">
        <v>90</v>
      </c>
      <c r="E102" s="4" t="s">
        <v>91</v>
      </c>
      <c r="F102" s="30">
        <v>1185124.0737700001</v>
      </c>
    </row>
    <row r="103" spans="2:6">
      <c r="B103" s="96"/>
      <c r="C103" s="86"/>
      <c r="D103" s="86"/>
      <c r="E103" s="4" t="s">
        <v>92</v>
      </c>
      <c r="F103" s="30">
        <v>2818132.06752</v>
      </c>
    </row>
    <row r="104" spans="2:6" ht="17.45" customHeight="1">
      <c r="B104" s="96"/>
      <c r="C104" s="86" t="s">
        <v>93</v>
      </c>
      <c r="D104" s="86" t="s">
        <v>90</v>
      </c>
      <c r="E104" s="4" t="s">
        <v>94</v>
      </c>
      <c r="F104" s="30">
        <v>4224881.330383</v>
      </c>
    </row>
    <row r="105" spans="2:6" ht="25.5" customHeight="1">
      <c r="B105" s="96"/>
      <c r="C105" s="86"/>
      <c r="D105" s="86"/>
      <c r="E105" s="4" t="s">
        <v>92</v>
      </c>
      <c r="F105" s="30">
        <v>3925830.9737499999</v>
      </c>
    </row>
    <row r="106" spans="2:6" ht="25.5" customHeight="1">
      <c r="B106" s="96"/>
      <c r="C106" s="12" t="s">
        <v>180</v>
      </c>
      <c r="D106" s="11"/>
      <c r="E106" s="4" t="s">
        <v>6</v>
      </c>
      <c r="F106" s="30">
        <v>796901.49875000003</v>
      </c>
    </row>
    <row r="107" spans="2:6" ht="25.5" customHeight="1">
      <c r="B107" s="96"/>
      <c r="C107" s="12" t="s">
        <v>181</v>
      </c>
      <c r="D107" s="11"/>
      <c r="E107" s="4" t="s">
        <v>6</v>
      </c>
      <c r="F107" s="30">
        <v>389429.65687499999</v>
      </c>
    </row>
    <row r="108" spans="2:6" ht="25.5" customHeight="1">
      <c r="B108" s="96"/>
      <c r="C108" s="12" t="s">
        <v>182</v>
      </c>
      <c r="D108" s="11"/>
      <c r="E108" s="4" t="s">
        <v>6</v>
      </c>
      <c r="F108" s="30">
        <v>1280387.0449999999</v>
      </c>
    </row>
    <row r="109" spans="2:6" ht="28.5" customHeight="1">
      <c r="B109" s="96"/>
      <c r="C109" s="86" t="s">
        <v>95</v>
      </c>
      <c r="D109" s="86" t="s">
        <v>90</v>
      </c>
      <c r="E109" s="4" t="s">
        <v>94</v>
      </c>
      <c r="F109" s="30">
        <v>2766696.2906590002</v>
      </c>
    </row>
    <row r="110" spans="2:6" ht="23.45" customHeight="1">
      <c r="B110" s="96"/>
      <c r="C110" s="86"/>
      <c r="D110" s="86"/>
      <c r="E110" s="4" t="s">
        <v>92</v>
      </c>
      <c r="F110" s="30">
        <v>3060461.6673679999</v>
      </c>
    </row>
    <row r="111" spans="2:6" ht="17.45" customHeight="1">
      <c r="B111" s="96" t="s">
        <v>96</v>
      </c>
      <c r="C111" s="86" t="s">
        <v>97</v>
      </c>
      <c r="D111" s="86" t="s">
        <v>98</v>
      </c>
      <c r="E111" s="4" t="s">
        <v>6</v>
      </c>
      <c r="F111" s="30">
        <v>6290813.5129000004</v>
      </c>
    </row>
    <row r="112" spans="2:6" ht="35.450000000000003" customHeight="1">
      <c r="B112" s="96"/>
      <c r="C112" s="86"/>
      <c r="D112" s="86"/>
      <c r="E112" s="4" t="s">
        <v>7</v>
      </c>
      <c r="F112" s="30">
        <v>5857510.2964000003</v>
      </c>
    </row>
    <row r="113" spans="2:6" ht="29.25" customHeight="1">
      <c r="B113" s="96"/>
      <c r="C113" s="86" t="s">
        <v>99</v>
      </c>
      <c r="D113" s="86" t="s">
        <v>100</v>
      </c>
      <c r="E113" s="4" t="s">
        <v>101</v>
      </c>
      <c r="F113" s="30">
        <v>986565.87049999996</v>
      </c>
    </row>
    <row r="114" spans="2:6" ht="75.75" customHeight="1">
      <c r="B114" s="96"/>
      <c r="C114" s="86"/>
      <c r="D114" s="86"/>
      <c r="E114" s="4" t="s">
        <v>6</v>
      </c>
      <c r="F114" s="30">
        <v>1163688.0706500001</v>
      </c>
    </row>
    <row r="115" spans="2:6" ht="17.45" customHeight="1">
      <c r="B115" s="96"/>
      <c r="C115" s="86" t="s">
        <v>102</v>
      </c>
      <c r="D115" s="86" t="s">
        <v>103</v>
      </c>
      <c r="E115" s="4" t="s">
        <v>104</v>
      </c>
      <c r="F115" s="30">
        <v>72885.537327353974</v>
      </c>
    </row>
    <row r="116" spans="2:6">
      <c r="B116" s="96"/>
      <c r="C116" s="86"/>
      <c r="D116" s="86"/>
      <c r="E116" s="4" t="s">
        <v>105</v>
      </c>
      <c r="F116" s="30">
        <v>62772.874885905519</v>
      </c>
    </row>
    <row r="117" spans="2:6">
      <c r="B117" s="96"/>
      <c r="C117" s="86"/>
      <c r="D117" s="86"/>
      <c r="E117" s="4" t="s">
        <v>106</v>
      </c>
      <c r="F117" s="30">
        <v>54483.972003091803</v>
      </c>
    </row>
    <row r="118" spans="2:6">
      <c r="B118" s="96"/>
      <c r="C118" s="86" t="s">
        <v>107</v>
      </c>
      <c r="D118" s="86"/>
      <c r="E118" s="4" t="s">
        <v>108</v>
      </c>
      <c r="F118" s="30">
        <v>38503.347410084221</v>
      </c>
    </row>
    <row r="119" spans="2:6">
      <c r="B119" s="96"/>
      <c r="C119" s="86"/>
      <c r="D119" s="86"/>
      <c r="E119" s="4" t="s">
        <v>109</v>
      </c>
      <c r="F119" s="30">
        <v>34977.649882022168</v>
      </c>
    </row>
    <row r="120" spans="2:6">
      <c r="B120" s="96"/>
      <c r="C120" s="86"/>
      <c r="D120" s="86"/>
      <c r="E120" s="4" t="s">
        <v>110</v>
      </c>
      <c r="F120" s="30">
        <v>32409.744488707664</v>
      </c>
    </row>
    <row r="121" spans="2:6" ht="17.45" customHeight="1">
      <c r="B121" s="96"/>
      <c r="C121" s="86" t="s">
        <v>111</v>
      </c>
      <c r="D121" s="86" t="s">
        <v>112</v>
      </c>
      <c r="E121" s="4" t="s">
        <v>108</v>
      </c>
      <c r="F121" s="30">
        <v>58918.151205524759</v>
      </c>
    </row>
    <row r="122" spans="2:6">
      <c r="B122" s="96"/>
      <c r="C122" s="86"/>
      <c r="D122" s="86"/>
      <c r="E122" s="4" t="s">
        <v>109</v>
      </c>
      <c r="F122" s="30">
        <v>51769.689212910889</v>
      </c>
    </row>
    <row r="123" spans="2:6">
      <c r="B123" s="96"/>
      <c r="C123" s="86"/>
      <c r="D123" s="86"/>
      <c r="E123" s="4" t="s">
        <v>110</v>
      </c>
      <c r="F123" s="30">
        <v>48623.459281933683</v>
      </c>
    </row>
    <row r="124" spans="2:6">
      <c r="B124" s="96"/>
      <c r="C124" s="86" t="s">
        <v>113</v>
      </c>
      <c r="D124" s="86" t="s">
        <v>112</v>
      </c>
      <c r="E124" s="4" t="s">
        <v>108</v>
      </c>
      <c r="F124" s="30">
        <v>49321.937437499997</v>
      </c>
    </row>
    <row r="125" spans="2:6">
      <c r="B125" s="96"/>
      <c r="C125" s="86"/>
      <c r="D125" s="86"/>
      <c r="E125" s="4" t="s">
        <v>109</v>
      </c>
      <c r="F125" s="30">
        <v>46199.302170000003</v>
      </c>
    </row>
    <row r="126" spans="2:6">
      <c r="B126" s="96"/>
      <c r="C126" s="86"/>
      <c r="D126" s="86"/>
      <c r="E126" s="4" t="s">
        <v>110</v>
      </c>
      <c r="F126" s="30">
        <v>44147.449522798168</v>
      </c>
    </row>
    <row r="127" spans="2:6" ht="15" customHeight="1">
      <c r="B127" s="96"/>
      <c r="C127" s="97" t="s">
        <v>183</v>
      </c>
      <c r="D127" s="89"/>
      <c r="E127" s="4" t="s">
        <v>108</v>
      </c>
      <c r="F127" s="30">
        <v>175510.45225</v>
      </c>
    </row>
    <row r="128" spans="2:6" ht="15" customHeight="1">
      <c r="B128" s="96"/>
      <c r="C128" s="97"/>
      <c r="D128" s="89"/>
      <c r="E128" s="4" t="s">
        <v>109</v>
      </c>
      <c r="F128" s="30">
        <v>152451.093375</v>
      </c>
    </row>
    <row r="129" spans="2:6" ht="15" customHeight="1">
      <c r="B129" s="96"/>
      <c r="C129" s="97"/>
      <c r="D129" s="89"/>
      <c r="E129" s="4" t="s">
        <v>110</v>
      </c>
      <c r="F129" s="30">
        <v>130962.951</v>
      </c>
    </row>
    <row r="130" spans="2:6" ht="17.45" customHeight="1">
      <c r="B130" s="96"/>
      <c r="C130" s="86" t="s">
        <v>114</v>
      </c>
      <c r="D130" s="86"/>
      <c r="E130" s="4" t="s">
        <v>108</v>
      </c>
      <c r="F130" s="30">
        <v>69616.23392343751</v>
      </c>
    </row>
    <row r="131" spans="2:6">
      <c r="B131" s="96"/>
      <c r="C131" s="86"/>
      <c r="D131" s="86"/>
      <c r="E131" s="4" t="s">
        <v>109</v>
      </c>
      <c r="F131" s="30">
        <v>64520.366195872935</v>
      </c>
    </row>
    <row r="132" spans="2:6">
      <c r="B132" s="96"/>
      <c r="C132" s="86"/>
      <c r="D132" s="86"/>
      <c r="E132" s="4" t="s">
        <v>110</v>
      </c>
      <c r="F132" s="30">
        <v>54634.9671279385</v>
      </c>
    </row>
    <row r="133" spans="2:6" ht="17.45" customHeight="1">
      <c r="B133" s="96"/>
      <c r="C133" s="86" t="s">
        <v>115</v>
      </c>
      <c r="D133" s="86" t="s">
        <v>116</v>
      </c>
      <c r="E133" s="4" t="s">
        <v>108</v>
      </c>
      <c r="F133" s="30">
        <v>39618.329521016727</v>
      </c>
    </row>
    <row r="134" spans="2:6">
      <c r="B134" s="96"/>
      <c r="C134" s="86"/>
      <c r="D134" s="86"/>
      <c r="E134" s="4" t="s">
        <v>109</v>
      </c>
      <c r="F134" s="30">
        <v>37586.687398992552</v>
      </c>
    </row>
    <row r="135" spans="2:6">
      <c r="B135" s="96"/>
      <c r="C135" s="86"/>
      <c r="D135" s="86"/>
      <c r="E135" s="4" t="s">
        <v>110</v>
      </c>
      <c r="F135" s="30">
        <v>34326.423969484385</v>
      </c>
    </row>
    <row r="136" spans="2:6" ht="17.45" customHeight="1">
      <c r="B136" s="96"/>
      <c r="C136" s="86" t="s">
        <v>117</v>
      </c>
      <c r="D136" s="86" t="s">
        <v>116</v>
      </c>
      <c r="E136" s="4" t="s">
        <v>108</v>
      </c>
      <c r="F136" s="30">
        <v>38323.998086129082</v>
      </c>
    </row>
    <row r="137" spans="2:6">
      <c r="B137" s="96"/>
      <c r="C137" s="86"/>
      <c r="D137" s="86"/>
      <c r="E137" s="4" t="s">
        <v>109</v>
      </c>
      <c r="F137" s="30">
        <v>36259.886013628784</v>
      </c>
    </row>
    <row r="138" spans="2:6" ht="13.5" customHeight="1">
      <c r="B138" s="96"/>
      <c r="C138" s="86"/>
      <c r="D138" s="86"/>
      <c r="E138" s="4" t="s">
        <v>110</v>
      </c>
      <c r="F138" s="30">
        <v>33274.473272748539</v>
      </c>
    </row>
    <row r="139" spans="2:6" ht="13.5" customHeight="1">
      <c r="B139" s="96"/>
      <c r="C139" s="86" t="s">
        <v>192</v>
      </c>
      <c r="D139" s="89"/>
      <c r="E139" s="4" t="s">
        <v>108</v>
      </c>
      <c r="F139" s="30">
        <v>23871.042999999998</v>
      </c>
    </row>
    <row r="140" spans="2:6" ht="13.5" customHeight="1">
      <c r="B140" s="96"/>
      <c r="C140" s="86"/>
      <c r="D140" s="89"/>
      <c r="E140" s="4" t="s">
        <v>109</v>
      </c>
      <c r="F140" s="30">
        <v>21463.036349999998</v>
      </c>
    </row>
    <row r="141" spans="2:6" ht="13.5" customHeight="1">
      <c r="B141" s="96"/>
      <c r="C141" s="86"/>
      <c r="D141" s="89"/>
      <c r="E141" s="4" t="s">
        <v>110</v>
      </c>
      <c r="F141" s="30">
        <v>19510.625662500002</v>
      </c>
    </row>
    <row r="142" spans="2:6">
      <c r="B142" s="96"/>
      <c r="C142" s="86" t="s">
        <v>118</v>
      </c>
      <c r="D142" s="86" t="s">
        <v>119</v>
      </c>
      <c r="E142" s="4" t="s">
        <v>120</v>
      </c>
      <c r="F142" s="30">
        <v>5207.9144667731216</v>
      </c>
    </row>
    <row r="143" spans="2:6">
      <c r="B143" s="96"/>
      <c r="C143" s="86"/>
      <c r="D143" s="86"/>
      <c r="E143" s="4" t="s">
        <v>121</v>
      </c>
      <c r="F143" s="30">
        <v>4849.4142756929004</v>
      </c>
    </row>
    <row r="144" spans="2:6">
      <c r="B144" s="96"/>
      <c r="C144" s="86"/>
      <c r="D144" s="86"/>
      <c r="E144" s="4" t="s">
        <v>122</v>
      </c>
      <c r="F144" s="30">
        <v>4565.6298565145944</v>
      </c>
    </row>
    <row r="145" spans="2:6" ht="28.5">
      <c r="B145" s="96"/>
      <c r="C145" s="86"/>
      <c r="D145" s="86"/>
      <c r="E145" s="4" t="s">
        <v>123</v>
      </c>
      <c r="F145" s="30">
        <v>4260.7361121219501</v>
      </c>
    </row>
    <row r="146" spans="2:6">
      <c r="B146" s="96"/>
      <c r="C146" s="86" t="s">
        <v>124</v>
      </c>
      <c r="D146" s="86" t="s">
        <v>119</v>
      </c>
      <c r="E146" s="4" t="s">
        <v>120</v>
      </c>
      <c r="F146" s="30">
        <v>5600.8559736886164</v>
      </c>
    </row>
    <row r="147" spans="2:6">
      <c r="B147" s="96"/>
      <c r="C147" s="86"/>
      <c r="D147" s="86"/>
      <c r="E147" s="4" t="s">
        <v>121</v>
      </c>
      <c r="F147" s="30">
        <v>5276.6473332714686</v>
      </c>
    </row>
    <row r="148" spans="2:6">
      <c r="B148" s="96"/>
      <c r="C148" s="86"/>
      <c r="D148" s="86"/>
      <c r="E148" s="4" t="s">
        <v>122</v>
      </c>
      <c r="F148" s="30">
        <v>4979.5949173712279</v>
      </c>
    </row>
    <row r="149" spans="2:6" ht="28.5">
      <c r="B149" s="96"/>
      <c r="C149" s="86"/>
      <c r="D149" s="86"/>
      <c r="E149" s="4" t="s">
        <v>123</v>
      </c>
      <c r="F149" s="30">
        <v>4689.9025113300113</v>
      </c>
    </row>
    <row r="150" spans="2:6">
      <c r="B150" s="96"/>
      <c r="C150" s="86" t="s">
        <v>125</v>
      </c>
      <c r="D150" s="86" t="s">
        <v>119</v>
      </c>
      <c r="E150" s="4" t="s">
        <v>120</v>
      </c>
      <c r="F150" s="30">
        <v>14264.784706891263</v>
      </c>
    </row>
    <row r="151" spans="2:6">
      <c r="B151" s="96"/>
      <c r="C151" s="86"/>
      <c r="D151" s="86"/>
      <c r="E151" s="4" t="s">
        <v>121</v>
      </c>
      <c r="F151" s="30">
        <v>13777.450432160276</v>
      </c>
    </row>
    <row r="152" spans="2:6">
      <c r="B152" s="96"/>
      <c r="C152" s="86"/>
      <c r="D152" s="86"/>
      <c r="E152" s="4" t="s">
        <v>122</v>
      </c>
      <c r="F152" s="30">
        <v>13493.36700538983</v>
      </c>
    </row>
    <row r="153" spans="2:6" ht="28.5">
      <c r="B153" s="96"/>
      <c r="C153" s="86"/>
      <c r="D153" s="86"/>
      <c r="E153" s="4" t="s">
        <v>123</v>
      </c>
      <c r="F153" s="30">
        <v>13280.690990950918</v>
      </c>
    </row>
    <row r="154" spans="2:6" ht="15">
      <c r="B154" s="96"/>
      <c r="C154" s="11" t="s">
        <v>126</v>
      </c>
      <c r="D154" s="11" t="s">
        <v>127</v>
      </c>
      <c r="E154" s="4">
        <v>1</v>
      </c>
      <c r="F154" s="30">
        <v>68500.541598024356</v>
      </c>
    </row>
    <row r="155" spans="2:6" ht="30" customHeight="1">
      <c r="B155" s="96"/>
      <c r="C155" s="11" t="s">
        <v>128</v>
      </c>
      <c r="D155" s="14" t="s">
        <v>129</v>
      </c>
      <c r="E155" s="5">
        <v>1</v>
      </c>
      <c r="F155" s="30">
        <v>313745.92462499999</v>
      </c>
    </row>
    <row r="156" spans="2:6" ht="15">
      <c r="B156" s="96"/>
      <c r="C156" s="11" t="s">
        <v>130</v>
      </c>
      <c r="D156" s="101" t="s">
        <v>131</v>
      </c>
      <c r="E156" s="5">
        <v>1</v>
      </c>
      <c r="F156" s="30">
        <v>418352.82999999996</v>
      </c>
    </row>
    <row r="157" spans="2:6" ht="15">
      <c r="B157" s="96"/>
      <c r="C157" s="11" t="s">
        <v>132</v>
      </c>
      <c r="D157" s="101"/>
      <c r="E157" s="5">
        <v>1</v>
      </c>
      <c r="F157" s="30">
        <v>508126.57874999999</v>
      </c>
    </row>
    <row r="158" spans="2:6" ht="15">
      <c r="B158" s="96"/>
      <c r="C158" s="11" t="s">
        <v>133</v>
      </c>
      <c r="D158" s="14" t="s">
        <v>134</v>
      </c>
      <c r="E158" s="5">
        <v>1</v>
      </c>
      <c r="F158" s="30">
        <v>110239.468693213</v>
      </c>
    </row>
    <row r="159" spans="2:6" ht="15">
      <c r="B159" s="96"/>
      <c r="C159" s="11" t="s">
        <v>135</v>
      </c>
      <c r="D159" s="14" t="s">
        <v>134</v>
      </c>
      <c r="E159" s="5">
        <v>1</v>
      </c>
      <c r="F159" s="30">
        <v>168724.6978046</v>
      </c>
    </row>
    <row r="160" spans="2:6" ht="15">
      <c r="B160" s="96"/>
      <c r="C160" s="11" t="s">
        <v>136</v>
      </c>
      <c r="D160" s="14"/>
      <c r="E160" s="5">
        <v>1</v>
      </c>
      <c r="F160" s="30">
        <v>106248.07330521352</v>
      </c>
    </row>
    <row r="161" spans="2:6" ht="15">
      <c r="B161" s="96"/>
      <c r="C161" s="11" t="s">
        <v>137</v>
      </c>
      <c r="D161" s="14"/>
      <c r="E161" s="5">
        <v>1</v>
      </c>
      <c r="F161" s="30">
        <v>397935.02419999999</v>
      </c>
    </row>
    <row r="162" spans="2:6" ht="15">
      <c r="B162" s="96"/>
      <c r="C162" s="11" t="s">
        <v>138</v>
      </c>
      <c r="D162" s="14"/>
      <c r="E162" s="5">
        <v>1</v>
      </c>
      <c r="F162" s="30">
        <v>384805.52512499999</v>
      </c>
    </row>
    <row r="163" spans="2:6" ht="17.45" customHeight="1">
      <c r="B163" s="85" t="s">
        <v>139</v>
      </c>
      <c r="C163" s="86" t="s">
        <v>140</v>
      </c>
      <c r="D163" s="86" t="s">
        <v>141</v>
      </c>
      <c r="E163" s="4" t="s">
        <v>142</v>
      </c>
      <c r="F163" s="30">
        <v>694862.55089999991</v>
      </c>
    </row>
    <row r="164" spans="2:6">
      <c r="B164" s="85"/>
      <c r="C164" s="86"/>
      <c r="D164" s="86"/>
      <c r="E164" s="4" t="s">
        <v>143</v>
      </c>
      <c r="F164" s="30">
        <v>652896.67862893105</v>
      </c>
    </row>
    <row r="165" spans="2:6" ht="26.25" customHeight="1">
      <c r="B165" s="85"/>
      <c r="C165" s="86"/>
      <c r="D165" s="86"/>
      <c r="E165" s="4" t="s">
        <v>144</v>
      </c>
      <c r="F165" s="30">
        <v>617923.85624017601</v>
      </c>
    </row>
    <row r="166" spans="2:6" ht="17.45" customHeight="1">
      <c r="B166" s="85"/>
      <c r="C166" s="86" t="s">
        <v>145</v>
      </c>
      <c r="D166" s="86" t="s">
        <v>146</v>
      </c>
      <c r="E166" s="4" t="s">
        <v>142</v>
      </c>
      <c r="F166" s="30">
        <v>906756.37849999999</v>
      </c>
    </row>
    <row r="167" spans="2:6" ht="28.5" customHeight="1">
      <c r="B167" s="85"/>
      <c r="C167" s="86"/>
      <c r="D167" s="86"/>
      <c r="E167" s="4" t="s">
        <v>143</v>
      </c>
      <c r="F167" s="30">
        <v>739850.31645000004</v>
      </c>
    </row>
    <row r="168" spans="2:6" ht="27.95" customHeight="1">
      <c r="B168" s="85"/>
      <c r="C168" s="86"/>
      <c r="D168" s="86"/>
      <c r="E168" s="4" t="s">
        <v>144</v>
      </c>
      <c r="F168" s="30">
        <v>848880.88599984779</v>
      </c>
    </row>
    <row r="169" spans="2:6" ht="35.25" customHeight="1">
      <c r="B169" s="85" t="s">
        <v>184</v>
      </c>
      <c r="C169" s="86" t="s">
        <v>147</v>
      </c>
      <c r="D169" s="11"/>
      <c r="E169" s="4" t="s">
        <v>188</v>
      </c>
      <c r="F169" s="30">
        <v>247461.18425000002</v>
      </c>
    </row>
    <row r="170" spans="2:6" ht="35.25" customHeight="1">
      <c r="B170" s="85"/>
      <c r="C170" s="86"/>
      <c r="D170" s="11"/>
      <c r="E170" s="4" t="s">
        <v>148</v>
      </c>
      <c r="F170" s="30">
        <v>313802.01825000002</v>
      </c>
    </row>
    <row r="171" spans="2:6" ht="35.25" customHeight="1">
      <c r="B171" s="85"/>
      <c r="C171" s="86" t="s">
        <v>149</v>
      </c>
      <c r="D171" s="11"/>
      <c r="E171" s="4" t="s">
        <v>188</v>
      </c>
      <c r="F171" s="30">
        <v>1159145.7394999999</v>
      </c>
    </row>
    <row r="172" spans="2:6" ht="35.25" customHeight="1">
      <c r="B172" s="85"/>
      <c r="C172" s="86"/>
      <c r="D172" s="11"/>
      <c r="E172" s="4" t="s">
        <v>148</v>
      </c>
      <c r="F172" s="30">
        <v>1524050.85</v>
      </c>
    </row>
    <row r="173" spans="2:6" ht="35.25" customHeight="1">
      <c r="B173" s="85"/>
      <c r="C173" s="97" t="s">
        <v>185</v>
      </c>
      <c r="D173" s="11"/>
      <c r="E173" s="4" t="s">
        <v>188</v>
      </c>
      <c r="F173" s="30">
        <v>503736.69850000006</v>
      </c>
    </row>
    <row r="174" spans="2:6" ht="35.25" customHeight="1">
      <c r="B174" s="85"/>
      <c r="C174" s="97"/>
      <c r="D174" s="11"/>
      <c r="E174" s="4" t="s">
        <v>148</v>
      </c>
      <c r="F174" s="30">
        <v>587406.81825000001</v>
      </c>
    </row>
    <row r="175" spans="2:6" ht="35.25" customHeight="1">
      <c r="B175" s="85"/>
      <c r="C175" s="15" t="s">
        <v>186</v>
      </c>
      <c r="D175" s="11"/>
      <c r="E175" s="4" t="s">
        <v>148</v>
      </c>
      <c r="F175" s="30">
        <v>384540.61624999996</v>
      </c>
    </row>
    <row r="176" spans="2:6" ht="35.25" customHeight="1">
      <c r="B176" s="85"/>
      <c r="C176" s="97" t="s">
        <v>189</v>
      </c>
      <c r="D176" s="11"/>
      <c r="E176" s="4" t="s">
        <v>188</v>
      </c>
      <c r="F176" s="30">
        <v>3759889.1329999999</v>
      </c>
    </row>
    <row r="177" spans="2:6" ht="35.25" customHeight="1">
      <c r="B177" s="85"/>
      <c r="C177" s="97"/>
      <c r="D177" s="11"/>
      <c r="E177" s="4" t="s">
        <v>148</v>
      </c>
      <c r="F177" s="30">
        <v>5234355.182</v>
      </c>
    </row>
    <row r="178" spans="2:6" ht="35.25" customHeight="1">
      <c r="B178" s="85"/>
      <c r="C178" s="97" t="s">
        <v>187</v>
      </c>
      <c r="D178" s="11"/>
      <c r="E178" s="4" t="s">
        <v>188</v>
      </c>
      <c r="F178" s="30">
        <v>1981578.8965</v>
      </c>
    </row>
    <row r="179" spans="2:6" ht="35.25" customHeight="1">
      <c r="B179" s="85"/>
      <c r="C179" s="97"/>
      <c r="D179" s="11"/>
      <c r="E179" s="4" t="s">
        <v>148</v>
      </c>
      <c r="F179" s="30">
        <v>2750776.5704999999</v>
      </c>
    </row>
    <row r="180" spans="2:6" ht="30">
      <c r="B180" s="85" t="s">
        <v>150</v>
      </c>
      <c r="C180" s="11" t="s">
        <v>151</v>
      </c>
      <c r="D180" s="11" t="s">
        <v>152</v>
      </c>
      <c r="E180" s="4">
        <v>1</v>
      </c>
      <c r="F180" s="30">
        <v>4347330.2827500002</v>
      </c>
    </row>
    <row r="181" spans="2:6" ht="30">
      <c r="B181" s="85"/>
      <c r="C181" s="11" t="s">
        <v>153</v>
      </c>
      <c r="D181" s="11" t="s">
        <v>154</v>
      </c>
      <c r="E181" s="4">
        <v>1</v>
      </c>
      <c r="F181" s="30">
        <v>5946111.8208033135</v>
      </c>
    </row>
    <row r="182" spans="2:6" ht="60">
      <c r="B182" s="85" t="s">
        <v>155</v>
      </c>
      <c r="C182" s="11" t="s">
        <v>156</v>
      </c>
      <c r="D182" s="14" t="s">
        <v>157</v>
      </c>
      <c r="E182" s="5">
        <v>1</v>
      </c>
      <c r="F182" s="30">
        <v>4788698.04</v>
      </c>
    </row>
    <row r="183" spans="2:6" ht="77.25" customHeight="1">
      <c r="B183" s="85"/>
      <c r="C183" s="11" t="s">
        <v>158</v>
      </c>
      <c r="D183" s="14" t="s">
        <v>159</v>
      </c>
      <c r="E183" s="6">
        <v>1</v>
      </c>
      <c r="F183" s="30">
        <v>6785725.0999999996</v>
      </c>
    </row>
    <row r="184" spans="2:6" ht="17.45" customHeight="1">
      <c r="B184" s="85"/>
      <c r="C184" s="86" t="s">
        <v>160</v>
      </c>
      <c r="D184" s="86" t="s">
        <v>161</v>
      </c>
      <c r="E184" s="4" t="s">
        <v>162</v>
      </c>
      <c r="F184" s="30">
        <v>2959041.5388060585</v>
      </c>
    </row>
    <row r="185" spans="2:6">
      <c r="B185" s="85"/>
      <c r="C185" s="86"/>
      <c r="D185" s="86"/>
      <c r="E185" s="4" t="s">
        <v>163</v>
      </c>
      <c r="F185" s="30">
        <v>4599219.8633791348</v>
      </c>
    </row>
    <row r="186" spans="2:6">
      <c r="B186" s="85" t="s">
        <v>164</v>
      </c>
      <c r="C186" s="86" t="s">
        <v>165</v>
      </c>
      <c r="D186" s="86" t="s">
        <v>166</v>
      </c>
      <c r="E186" s="4" t="s">
        <v>142</v>
      </c>
      <c r="F186" s="30">
        <v>432352.59261600004</v>
      </c>
    </row>
    <row r="187" spans="2:6">
      <c r="B187" s="85"/>
      <c r="C187" s="86"/>
      <c r="D187" s="86"/>
      <c r="E187" s="4" t="s">
        <v>143</v>
      </c>
      <c r="F187" s="30">
        <v>359685.74041680002</v>
      </c>
    </row>
    <row r="188" spans="2:6">
      <c r="B188" s="85"/>
      <c r="C188" s="86"/>
      <c r="D188" s="86"/>
      <c r="E188" s="4" t="s">
        <v>144</v>
      </c>
      <c r="F188" s="30">
        <v>319908.2084989</v>
      </c>
    </row>
    <row r="189" spans="2:6" ht="17.45" customHeight="1">
      <c r="B189" s="85"/>
      <c r="C189" s="86" t="s">
        <v>167</v>
      </c>
      <c r="D189" s="86" t="s">
        <v>168</v>
      </c>
      <c r="E189" s="4" t="s">
        <v>142</v>
      </c>
      <c r="F189" s="30">
        <v>200191.88524999999</v>
      </c>
    </row>
    <row r="190" spans="2:6">
      <c r="B190" s="85"/>
      <c r="C190" s="86"/>
      <c r="D190" s="86"/>
      <c r="E190" s="4" t="s">
        <v>143</v>
      </c>
      <c r="F190" s="30">
        <v>174014.30987499998</v>
      </c>
    </row>
    <row r="191" spans="2:6">
      <c r="B191" s="85"/>
      <c r="C191" s="86"/>
      <c r="D191" s="86"/>
      <c r="E191" s="4" t="s">
        <v>144</v>
      </c>
      <c r="F191" s="30">
        <v>153240.16750000001</v>
      </c>
    </row>
    <row r="192" spans="2:6">
      <c r="B192" s="85" t="s">
        <v>169</v>
      </c>
      <c r="C192" s="86" t="s">
        <v>170</v>
      </c>
      <c r="D192" s="86" t="s">
        <v>171</v>
      </c>
      <c r="E192" s="4" t="s">
        <v>142</v>
      </c>
      <c r="F192" s="30">
        <v>115748.55467000001</v>
      </c>
    </row>
    <row r="193" spans="2:6">
      <c r="B193" s="85"/>
      <c r="C193" s="86"/>
      <c r="D193" s="86"/>
      <c r="E193" s="4" t="s">
        <v>143</v>
      </c>
      <c r="F193" s="30">
        <v>100738.78717</v>
      </c>
    </row>
    <row r="194" spans="2:6">
      <c r="B194" s="85"/>
      <c r="C194" s="86"/>
      <c r="D194" s="86"/>
      <c r="E194" s="4" t="s">
        <v>172</v>
      </c>
      <c r="F194" s="30">
        <v>94691.603558999996</v>
      </c>
    </row>
    <row r="195" spans="2:6">
      <c r="B195" s="85"/>
      <c r="C195" s="86"/>
      <c r="D195" s="86"/>
      <c r="E195" s="4" t="s">
        <v>173</v>
      </c>
      <c r="F195" s="30">
        <v>90195.679910000006</v>
      </c>
    </row>
    <row r="196" spans="2:6" ht="30">
      <c r="B196" s="85"/>
      <c r="C196" s="11" t="s">
        <v>174</v>
      </c>
      <c r="D196" s="16" t="s">
        <v>175</v>
      </c>
      <c r="E196" s="5">
        <v>1</v>
      </c>
      <c r="F196" s="30">
        <v>143728.60775680741</v>
      </c>
    </row>
    <row r="197" spans="2:6" ht="57" customHeight="1">
      <c r="B197" s="63" t="s">
        <v>176</v>
      </c>
      <c r="C197" s="11" t="s">
        <v>177</v>
      </c>
      <c r="D197" s="16" t="s">
        <v>178</v>
      </c>
      <c r="E197" s="5">
        <v>1</v>
      </c>
      <c r="F197" s="30">
        <v>4303652.3314220179</v>
      </c>
    </row>
    <row r="198" spans="2:6" ht="61.5" customHeight="1">
      <c r="B198" s="85" t="s">
        <v>196</v>
      </c>
      <c r="C198" s="86" t="s">
        <v>197</v>
      </c>
      <c r="D198" s="87" t="s">
        <v>198</v>
      </c>
      <c r="E198" s="83">
        <v>0.12</v>
      </c>
      <c r="F198" s="30">
        <v>0</v>
      </c>
    </row>
    <row r="199" spans="2:6" ht="109.5" customHeight="1">
      <c r="B199" s="85"/>
      <c r="C199" s="86"/>
      <c r="D199" s="87"/>
      <c r="E199" s="83"/>
      <c r="F199" s="30">
        <v>0</v>
      </c>
    </row>
    <row r="200" spans="2:6" ht="18">
      <c r="B200" s="7"/>
      <c r="C200" s="8"/>
      <c r="D200" s="8"/>
      <c r="E200" s="9"/>
    </row>
    <row r="201" spans="2:6" ht="18">
      <c r="B201" s="7"/>
      <c r="C201" s="8"/>
      <c r="D201" s="8"/>
      <c r="E201" s="9"/>
    </row>
    <row r="202" spans="2:6" ht="18">
      <c r="B202" s="7"/>
      <c r="C202" s="8"/>
      <c r="D202" s="8"/>
      <c r="E202" s="9"/>
    </row>
    <row r="203" spans="2:6" ht="42">
      <c r="B203" s="7"/>
      <c r="C203" s="8"/>
      <c r="D203" s="8"/>
      <c r="E203" s="9"/>
      <c r="F203" s="29" t="s">
        <v>248</v>
      </c>
    </row>
    <row r="204" spans="2:6" ht="15.75">
      <c r="B204" s="3"/>
      <c r="D204" s="99" t="s">
        <v>199</v>
      </c>
      <c r="E204" s="100"/>
      <c r="F204" s="64">
        <v>0.126</v>
      </c>
    </row>
    <row r="205" spans="2:6" ht="15.75">
      <c r="D205" s="99" t="s">
        <v>200</v>
      </c>
      <c r="E205" s="100"/>
      <c r="F205" s="64">
        <v>0.17600000000000002</v>
      </c>
    </row>
    <row r="206" spans="2:6" ht="15.75">
      <c r="D206" s="43"/>
      <c r="E206" s="43"/>
      <c r="F206" s="44"/>
    </row>
    <row r="208" spans="2:6" ht="32.1" customHeight="1">
      <c r="B208" s="84" t="s">
        <v>240</v>
      </c>
      <c r="C208" s="84"/>
      <c r="D208" s="84"/>
      <c r="E208" s="84"/>
      <c r="F208" s="84"/>
    </row>
    <row r="209" spans="2:6" ht="15">
      <c r="B209" t="s">
        <v>201</v>
      </c>
      <c r="C209"/>
      <c r="D209"/>
      <c r="E209"/>
      <c r="F209"/>
    </row>
  </sheetData>
  <mergeCells count="163">
    <mergeCell ref="C102:C103"/>
    <mergeCell ref="D102:D103"/>
    <mergeCell ref="C166:C168"/>
    <mergeCell ref="D166:D168"/>
    <mergeCell ref="D5:D6"/>
    <mergeCell ref="C5:C6"/>
    <mergeCell ref="B5:B6"/>
    <mergeCell ref="E5:E6"/>
    <mergeCell ref="D204:E204"/>
    <mergeCell ref="D205:E205"/>
    <mergeCell ref="B163:B168"/>
    <mergeCell ref="C163:C165"/>
    <mergeCell ref="D163:D165"/>
    <mergeCell ref="C136:C138"/>
    <mergeCell ref="D136:D138"/>
    <mergeCell ref="C142:C145"/>
    <mergeCell ref="D142:D145"/>
    <mergeCell ref="C146:C149"/>
    <mergeCell ref="D146:D149"/>
    <mergeCell ref="C139:C141"/>
    <mergeCell ref="D139:D141"/>
    <mergeCell ref="C150:C153"/>
    <mergeCell ref="D150:D153"/>
    <mergeCell ref="D156:D157"/>
    <mergeCell ref="B99:B101"/>
    <mergeCell ref="B102:B110"/>
    <mergeCell ref="B192:B196"/>
    <mergeCell ref="C192:C195"/>
    <mergeCell ref="D192:D195"/>
    <mergeCell ref="C169:C170"/>
    <mergeCell ref="C171:C172"/>
    <mergeCell ref="C173:C174"/>
    <mergeCell ref="C178:C179"/>
    <mergeCell ref="C176:C177"/>
    <mergeCell ref="B169:B179"/>
    <mergeCell ref="B180:B181"/>
    <mergeCell ref="B182:B185"/>
    <mergeCell ref="C184:C185"/>
    <mergeCell ref="D184:D185"/>
    <mergeCell ref="B186:B191"/>
    <mergeCell ref="C186:C188"/>
    <mergeCell ref="D186:D188"/>
    <mergeCell ref="C189:C191"/>
    <mergeCell ref="D189:D191"/>
    <mergeCell ref="C104:C105"/>
    <mergeCell ref="D104:D105"/>
    <mergeCell ref="C109:C110"/>
    <mergeCell ref="D109:D110"/>
    <mergeCell ref="D121:D123"/>
    <mergeCell ref="D118:D120"/>
    <mergeCell ref="B111:B162"/>
    <mergeCell ref="C111:C112"/>
    <mergeCell ref="D111:D112"/>
    <mergeCell ref="C113:C114"/>
    <mergeCell ref="D113:D114"/>
    <mergeCell ref="C115:C117"/>
    <mergeCell ref="D115:D117"/>
    <mergeCell ref="C118:C120"/>
    <mergeCell ref="C124:C126"/>
    <mergeCell ref="D124:D126"/>
    <mergeCell ref="C130:C132"/>
    <mergeCell ref="D130:D132"/>
    <mergeCell ref="C133:C135"/>
    <mergeCell ref="D133:D135"/>
    <mergeCell ref="C127:C129"/>
    <mergeCell ref="D127:D129"/>
    <mergeCell ref="C121:C123"/>
    <mergeCell ref="B89:B98"/>
    <mergeCell ref="C89:C90"/>
    <mergeCell ref="D89:D90"/>
    <mergeCell ref="C91:C92"/>
    <mergeCell ref="D91:D92"/>
    <mergeCell ref="C93:C94"/>
    <mergeCell ref="D93:D94"/>
    <mergeCell ref="C95:C96"/>
    <mergeCell ref="D95:D96"/>
    <mergeCell ref="C97:C98"/>
    <mergeCell ref="D97:D98"/>
    <mergeCell ref="C78:C79"/>
    <mergeCell ref="D78:D79"/>
    <mergeCell ref="C80:C81"/>
    <mergeCell ref="D80:D81"/>
    <mergeCell ref="B83:B88"/>
    <mergeCell ref="C83:C84"/>
    <mergeCell ref="D83:D84"/>
    <mergeCell ref="C85:C86"/>
    <mergeCell ref="D85:D86"/>
    <mergeCell ref="C87:C88"/>
    <mergeCell ref="D87:D88"/>
    <mergeCell ref="B55:B81"/>
    <mergeCell ref="D55:D56"/>
    <mergeCell ref="C64:C65"/>
    <mergeCell ref="D64:D65"/>
    <mergeCell ref="C72:C73"/>
    <mergeCell ref="D72:D73"/>
    <mergeCell ref="C74:C75"/>
    <mergeCell ref="D74:D75"/>
    <mergeCell ref="C76:C77"/>
    <mergeCell ref="D76:D77"/>
    <mergeCell ref="C66:C67"/>
    <mergeCell ref="D66:D67"/>
    <mergeCell ref="C68:C69"/>
    <mergeCell ref="D68:D69"/>
    <mergeCell ref="C70:C71"/>
    <mergeCell ref="D70:D71"/>
    <mergeCell ref="D51:D52"/>
    <mergeCell ref="C53:C54"/>
    <mergeCell ref="D53:D54"/>
    <mergeCell ref="C57:C58"/>
    <mergeCell ref="D57:D58"/>
    <mergeCell ref="C60:C61"/>
    <mergeCell ref="D60:D61"/>
    <mergeCell ref="C62:C63"/>
    <mergeCell ref="D62:D63"/>
    <mergeCell ref="C55:C56"/>
    <mergeCell ref="E15:E16"/>
    <mergeCell ref="C17:C18"/>
    <mergeCell ref="D17:D18"/>
    <mergeCell ref="C19:C20"/>
    <mergeCell ref="D19:D20"/>
    <mergeCell ref="C45:C46"/>
    <mergeCell ref="D45:D46"/>
    <mergeCell ref="C47:C48"/>
    <mergeCell ref="D47:D48"/>
    <mergeCell ref="D41:D42"/>
    <mergeCell ref="C43:C44"/>
    <mergeCell ref="D43:D44"/>
    <mergeCell ref="B45:B54"/>
    <mergeCell ref="C15:C16"/>
    <mergeCell ref="C21:C22"/>
    <mergeCell ref="D21:D22"/>
    <mergeCell ref="C23:C24"/>
    <mergeCell ref="D23:D24"/>
    <mergeCell ref="C25:C26"/>
    <mergeCell ref="D25:D26"/>
    <mergeCell ref="D15:D16"/>
    <mergeCell ref="C49:C50"/>
    <mergeCell ref="D49:D50"/>
    <mergeCell ref="C51:C52"/>
    <mergeCell ref="B1:F1"/>
    <mergeCell ref="B2:F2"/>
    <mergeCell ref="B3:F3"/>
    <mergeCell ref="E198:E199"/>
    <mergeCell ref="B208:F208"/>
    <mergeCell ref="B198:B199"/>
    <mergeCell ref="C198:C199"/>
    <mergeCell ref="D198:D199"/>
    <mergeCell ref="B7:B30"/>
    <mergeCell ref="C7:C8"/>
    <mergeCell ref="D7:D8"/>
    <mergeCell ref="C9:C10"/>
    <mergeCell ref="D9:D10"/>
    <mergeCell ref="C11:C12"/>
    <mergeCell ref="D11:D12"/>
    <mergeCell ref="C13:C14"/>
    <mergeCell ref="D13:D14"/>
    <mergeCell ref="B31:B34"/>
    <mergeCell ref="B35:B44"/>
    <mergeCell ref="C35:C36"/>
    <mergeCell ref="D35:D36"/>
    <mergeCell ref="C39:C40"/>
    <mergeCell ref="D39:D40"/>
    <mergeCell ref="C41:C4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513FA-C774-2C47-8D0B-937DA43C3C9A}">
  <dimension ref="B1:Q52"/>
  <sheetViews>
    <sheetView showGridLines="0" zoomScale="70" zoomScaleNormal="70" workbookViewId="0">
      <selection activeCell="M7" sqref="M7"/>
    </sheetView>
  </sheetViews>
  <sheetFormatPr baseColWidth="10" defaultRowHeight="15"/>
  <cols>
    <col min="2" max="2" width="17.5703125" customWidth="1"/>
    <col min="3" max="3" width="32" customWidth="1"/>
    <col min="4" max="4" width="21" customWidth="1"/>
    <col min="5" max="8" width="18.42578125" customWidth="1"/>
    <col min="9" max="9" width="22" customWidth="1"/>
    <col min="10" max="10" width="20.5703125" customWidth="1"/>
    <col min="11" max="11" width="19" customWidth="1"/>
    <col min="12" max="12" width="21.140625" customWidth="1"/>
    <col min="13" max="13" width="19.42578125" customWidth="1"/>
    <col min="14" max="14" width="21.7109375" customWidth="1"/>
    <col min="15" max="15" width="22.28515625" customWidth="1"/>
    <col min="16" max="16" width="19.42578125" customWidth="1"/>
    <col min="17" max="17" width="23.28515625" customWidth="1"/>
  </cols>
  <sheetData>
    <row r="1" spans="2:17" s="1" customFormat="1" ht="42.75" customHeight="1">
      <c r="B1" s="80" t="s">
        <v>249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77"/>
      <c r="N1" s="77"/>
      <c r="O1" s="77"/>
      <c r="P1" s="77"/>
      <c r="Q1" s="77"/>
    </row>
    <row r="2" spans="2:17" s="38" customFormat="1" ht="42.75" customHeight="1">
      <c r="B2" s="104" t="s">
        <v>241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78"/>
      <c r="N2" s="78"/>
      <c r="O2" s="78"/>
      <c r="P2" s="78"/>
      <c r="Q2" s="78"/>
    </row>
    <row r="3" spans="2:17" s="38" customFormat="1" ht="63" customHeight="1">
      <c r="B3" s="82" t="s">
        <v>247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79"/>
      <c r="N3" s="79"/>
      <c r="O3" s="79"/>
      <c r="P3" s="79"/>
      <c r="Q3" s="79"/>
    </row>
    <row r="4" spans="2:17" s="18" customFormat="1" ht="51.75" customHeight="1">
      <c r="B4" s="103" t="s">
        <v>216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65"/>
      <c r="N4" s="65"/>
      <c r="O4" s="65"/>
      <c r="P4" s="65"/>
      <c r="Q4" s="26"/>
    </row>
    <row r="5" spans="2:17" s="18" customFormat="1" ht="65.25" customHeight="1">
      <c r="B5" s="108" t="s">
        <v>202</v>
      </c>
      <c r="C5" s="108" t="s">
        <v>203</v>
      </c>
      <c r="D5" s="108" t="s">
        <v>204</v>
      </c>
      <c r="E5" s="108" t="s">
        <v>205</v>
      </c>
      <c r="F5" s="108" t="s">
        <v>206</v>
      </c>
      <c r="G5" s="108" t="s">
        <v>207</v>
      </c>
      <c r="H5" s="108" t="s">
        <v>208</v>
      </c>
      <c r="I5" s="108" t="s">
        <v>209</v>
      </c>
      <c r="J5" s="108" t="s">
        <v>210</v>
      </c>
      <c r="K5" s="109" t="s">
        <v>211</v>
      </c>
      <c r="L5" s="29" t="s">
        <v>248</v>
      </c>
      <c r="M5" s="66"/>
      <c r="N5" s="66"/>
      <c r="O5" s="66"/>
      <c r="P5" s="66"/>
    </row>
    <row r="6" spans="2:17" s="18" customFormat="1" ht="42" customHeight="1">
      <c r="B6" s="108"/>
      <c r="C6" s="108"/>
      <c r="D6" s="108"/>
      <c r="E6" s="108"/>
      <c r="F6" s="108"/>
      <c r="G6" s="108"/>
      <c r="H6" s="108"/>
      <c r="I6" s="108"/>
      <c r="J6" s="108"/>
      <c r="K6" s="109"/>
      <c r="L6" s="39" t="s">
        <v>239</v>
      </c>
      <c r="M6" s="67"/>
      <c r="N6" s="67"/>
      <c r="O6" s="67"/>
      <c r="P6" s="67"/>
    </row>
    <row r="7" spans="2:17" s="18" customFormat="1" ht="38.25" customHeight="1">
      <c r="B7" s="19" t="s">
        <v>212</v>
      </c>
      <c r="C7" s="19" t="s">
        <v>213</v>
      </c>
      <c r="D7" s="19" t="s">
        <v>214</v>
      </c>
      <c r="E7" s="19"/>
      <c r="F7" s="19"/>
      <c r="G7" s="19"/>
      <c r="H7" s="19"/>
      <c r="I7" s="19"/>
      <c r="J7" s="19"/>
      <c r="K7" s="35">
        <v>500</v>
      </c>
      <c r="L7" s="45">
        <v>519805.68500000006</v>
      </c>
      <c r="M7" s="68"/>
      <c r="N7" s="68"/>
      <c r="O7" s="68"/>
      <c r="P7" s="68"/>
    </row>
    <row r="8" spans="2:17" s="18" customFormat="1" ht="38.25" customHeight="1">
      <c r="B8" s="19" t="s">
        <v>215</v>
      </c>
      <c r="C8" s="19" t="s">
        <v>213</v>
      </c>
      <c r="D8" s="19" t="s">
        <v>214</v>
      </c>
      <c r="E8" s="19"/>
      <c r="F8" s="19"/>
      <c r="G8" s="19"/>
      <c r="H8" s="19"/>
      <c r="I8" s="19"/>
      <c r="J8" s="19"/>
      <c r="K8" s="35">
        <v>1000</v>
      </c>
      <c r="L8" s="45">
        <v>469408.35199999996</v>
      </c>
      <c r="M8" s="68"/>
      <c r="N8" s="68"/>
      <c r="O8" s="68"/>
      <c r="P8" s="68"/>
    </row>
    <row r="9" spans="2:17" s="18" customFormat="1" ht="38.25" customHeight="1">
      <c r="B9" s="19" t="s">
        <v>215</v>
      </c>
      <c r="C9" s="19" t="s">
        <v>213</v>
      </c>
      <c r="D9" s="19" t="s">
        <v>214</v>
      </c>
      <c r="E9" s="19"/>
      <c r="F9" s="19"/>
      <c r="G9" s="19"/>
      <c r="H9" s="19"/>
      <c r="I9" s="19"/>
      <c r="J9" s="19"/>
      <c r="K9" s="35">
        <v>2000</v>
      </c>
      <c r="L9" s="45">
        <v>525728.67200000002</v>
      </c>
      <c r="M9" s="68"/>
      <c r="N9" s="68"/>
      <c r="O9" s="68"/>
      <c r="P9" s="68"/>
    </row>
    <row r="10" spans="2:17" ht="43.5" customHeight="1">
      <c r="B10" s="103" t="s">
        <v>217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69"/>
      <c r="N10" s="69"/>
      <c r="O10" s="69"/>
      <c r="P10" s="70"/>
    </row>
    <row r="11" spans="2:17" ht="64.5" customHeight="1">
      <c r="B11" s="110" t="s">
        <v>202</v>
      </c>
      <c r="C11" s="110" t="s">
        <v>203</v>
      </c>
      <c r="D11" s="111" t="s">
        <v>218</v>
      </c>
      <c r="E11" s="111"/>
      <c r="F11" s="111" t="s">
        <v>204</v>
      </c>
      <c r="G11" s="111"/>
      <c r="H11" s="111" t="s">
        <v>219</v>
      </c>
      <c r="I11" s="111"/>
      <c r="J11" s="111"/>
      <c r="K11" s="112" t="s">
        <v>211</v>
      </c>
      <c r="L11" s="29" t="s">
        <v>248</v>
      </c>
      <c r="M11" s="66"/>
      <c r="N11" s="66"/>
      <c r="O11" s="66"/>
      <c r="P11" s="66"/>
    </row>
    <row r="12" spans="2:17" ht="39" customHeight="1">
      <c r="B12" s="110"/>
      <c r="C12" s="110"/>
      <c r="D12" s="111"/>
      <c r="E12" s="111"/>
      <c r="F12" s="111"/>
      <c r="G12" s="111"/>
      <c r="H12" s="111"/>
      <c r="I12" s="111"/>
      <c r="J12" s="111"/>
      <c r="K12" s="112"/>
      <c r="L12" s="39" t="s">
        <v>239</v>
      </c>
      <c r="M12" s="67"/>
      <c r="N12" s="67"/>
      <c r="O12" s="67"/>
      <c r="P12" s="67"/>
    </row>
    <row r="13" spans="2:17" ht="42.95" customHeight="1">
      <c r="B13" s="20" t="s">
        <v>220</v>
      </c>
      <c r="C13" s="20" t="s">
        <v>221</v>
      </c>
      <c r="D13" s="106" t="s">
        <v>222</v>
      </c>
      <c r="E13" s="106"/>
      <c r="F13" s="106" t="s">
        <v>214</v>
      </c>
      <c r="G13" s="106"/>
      <c r="H13" s="106" t="s">
        <v>208</v>
      </c>
      <c r="I13" s="106"/>
      <c r="J13" s="36"/>
      <c r="K13" s="35">
        <v>5000</v>
      </c>
      <c r="L13" s="47">
        <v>4159843.3333333335</v>
      </c>
      <c r="M13" s="71"/>
      <c r="N13" s="71"/>
      <c r="O13" s="71"/>
      <c r="P13" s="72"/>
    </row>
    <row r="14" spans="2:17" ht="35.1" customHeight="1">
      <c r="B14" s="20" t="s">
        <v>220</v>
      </c>
      <c r="C14" s="20" t="s">
        <v>221</v>
      </c>
      <c r="D14" s="106" t="s">
        <v>222</v>
      </c>
      <c r="E14" s="106"/>
      <c r="F14" s="106" t="s">
        <v>214</v>
      </c>
      <c r="G14" s="106"/>
      <c r="H14" s="106" t="s">
        <v>208</v>
      </c>
      <c r="I14" s="106"/>
      <c r="J14" s="36"/>
      <c r="K14" s="35">
        <v>10000</v>
      </c>
      <c r="L14" s="47">
        <v>3829134.4</v>
      </c>
      <c r="M14" s="71"/>
      <c r="N14" s="71"/>
      <c r="O14" s="71"/>
      <c r="P14" s="72"/>
    </row>
    <row r="15" spans="2:17" ht="48.95" customHeight="1">
      <c r="B15" s="20" t="s">
        <v>220</v>
      </c>
      <c r="C15" s="20" t="s">
        <v>221</v>
      </c>
      <c r="D15" s="106" t="s">
        <v>222</v>
      </c>
      <c r="E15" s="106"/>
      <c r="F15" s="106" t="s">
        <v>214</v>
      </c>
      <c r="G15" s="106"/>
      <c r="H15" s="106" t="s">
        <v>208</v>
      </c>
      <c r="I15" s="106"/>
      <c r="J15" s="36"/>
      <c r="K15" s="35">
        <v>30000</v>
      </c>
      <c r="L15" s="47">
        <v>3925191.1999999997</v>
      </c>
      <c r="M15" s="71"/>
      <c r="N15" s="71"/>
      <c r="O15" s="71"/>
      <c r="P15" s="72"/>
    </row>
    <row r="16" spans="2:17" ht="35.1" customHeight="1">
      <c r="B16" s="20" t="s">
        <v>223</v>
      </c>
      <c r="C16" s="20" t="s">
        <v>221</v>
      </c>
      <c r="D16" s="106" t="s">
        <v>222</v>
      </c>
      <c r="E16" s="106"/>
      <c r="F16" s="106" t="s">
        <v>214</v>
      </c>
      <c r="G16" s="106"/>
      <c r="H16" s="106" t="s">
        <v>208</v>
      </c>
      <c r="I16" s="106"/>
      <c r="J16" s="36"/>
      <c r="K16" s="35">
        <v>2000</v>
      </c>
      <c r="L16" s="47">
        <v>555174.66666666663</v>
      </c>
      <c r="M16" s="71"/>
      <c r="N16" s="71"/>
      <c r="O16" s="71"/>
      <c r="P16" s="72"/>
    </row>
    <row r="17" spans="2:17" ht="41.1" customHeight="1">
      <c r="B17" s="20" t="s">
        <v>223</v>
      </c>
      <c r="C17" s="20" t="s">
        <v>221</v>
      </c>
      <c r="D17" s="106" t="s">
        <v>222</v>
      </c>
      <c r="E17" s="106"/>
      <c r="F17" s="106" t="s">
        <v>214</v>
      </c>
      <c r="G17" s="106"/>
      <c r="H17" s="106" t="s">
        <v>208</v>
      </c>
      <c r="I17" s="106"/>
      <c r="J17" s="36"/>
      <c r="K17" s="35">
        <v>3000</v>
      </c>
      <c r="L17" s="47">
        <v>569930.66666666663</v>
      </c>
      <c r="M17" s="71"/>
      <c r="N17" s="71"/>
      <c r="O17" s="71"/>
      <c r="P17" s="72"/>
    </row>
    <row r="18" spans="2:17" ht="41.1" customHeight="1">
      <c r="B18" s="20" t="s">
        <v>220</v>
      </c>
      <c r="C18" s="20" t="s">
        <v>221</v>
      </c>
      <c r="D18" s="106" t="s">
        <v>222</v>
      </c>
      <c r="E18" s="106"/>
      <c r="F18" s="106" t="s">
        <v>214</v>
      </c>
      <c r="G18" s="106"/>
      <c r="H18" s="106" t="s">
        <v>208</v>
      </c>
      <c r="I18" s="106"/>
      <c r="J18" s="36"/>
      <c r="K18" s="35">
        <v>5000</v>
      </c>
      <c r="L18" s="47">
        <v>2570.5785000000001</v>
      </c>
      <c r="M18" s="71"/>
      <c r="N18" s="71"/>
      <c r="O18" s="71"/>
      <c r="P18" s="73"/>
    </row>
    <row r="19" spans="2:17" ht="41.1" customHeight="1">
      <c r="B19" s="20" t="s">
        <v>220</v>
      </c>
      <c r="C19" s="20" t="s">
        <v>221</v>
      </c>
      <c r="D19" s="106" t="s">
        <v>222</v>
      </c>
      <c r="E19" s="106"/>
      <c r="F19" s="106" t="s">
        <v>214</v>
      </c>
      <c r="G19" s="106"/>
      <c r="H19" s="106" t="s">
        <v>208</v>
      </c>
      <c r="I19" s="106"/>
      <c r="J19" s="36"/>
      <c r="K19" s="35">
        <v>10000</v>
      </c>
      <c r="L19" s="47">
        <v>2488.5577499999999</v>
      </c>
      <c r="M19" s="71"/>
      <c r="N19" s="71"/>
      <c r="O19" s="71"/>
      <c r="P19" s="73"/>
    </row>
    <row r="20" spans="2:17" ht="41.1" customHeight="1">
      <c r="B20" s="20" t="s">
        <v>220</v>
      </c>
      <c r="C20" s="20" t="s">
        <v>221</v>
      </c>
      <c r="D20" s="106" t="s">
        <v>222</v>
      </c>
      <c r="E20" s="106"/>
      <c r="F20" s="106" t="s">
        <v>214</v>
      </c>
      <c r="G20" s="106"/>
      <c r="H20" s="106" t="s">
        <v>208</v>
      </c>
      <c r="I20" s="106"/>
      <c r="J20" s="36"/>
      <c r="K20" s="35">
        <v>30000</v>
      </c>
      <c r="L20" s="47">
        <v>2270.9662499999999</v>
      </c>
      <c r="M20" s="71"/>
      <c r="N20" s="71"/>
      <c r="O20" s="71"/>
      <c r="P20" s="73"/>
    </row>
    <row r="21" spans="2:17" ht="41.1" customHeight="1">
      <c r="B21" s="20" t="s">
        <v>223</v>
      </c>
      <c r="C21" s="20" t="s">
        <v>221</v>
      </c>
      <c r="D21" s="106" t="s">
        <v>222</v>
      </c>
      <c r="E21" s="106"/>
      <c r="F21" s="106" t="s">
        <v>214</v>
      </c>
      <c r="G21" s="106"/>
      <c r="H21" s="106" t="s">
        <v>208</v>
      </c>
      <c r="I21" s="106"/>
      <c r="J21" s="36"/>
      <c r="K21" s="35">
        <v>2000</v>
      </c>
      <c r="L21" s="47">
        <v>2044.8960000000002</v>
      </c>
      <c r="M21" s="71"/>
      <c r="N21" s="71"/>
      <c r="O21" s="71"/>
      <c r="P21" s="73"/>
    </row>
    <row r="22" spans="2:17" ht="41.1" customHeight="1">
      <c r="B22" s="20" t="s">
        <v>223</v>
      </c>
      <c r="C22" s="20" t="s">
        <v>221</v>
      </c>
      <c r="D22" s="106" t="s">
        <v>222</v>
      </c>
      <c r="E22" s="106"/>
      <c r="F22" s="106" t="s">
        <v>214</v>
      </c>
      <c r="G22" s="106"/>
      <c r="H22" s="106" t="s">
        <v>208</v>
      </c>
      <c r="I22" s="106"/>
      <c r="J22" s="36"/>
      <c r="K22" s="35">
        <v>3000</v>
      </c>
      <c r="L22" s="47">
        <v>1809.5437499999998</v>
      </c>
      <c r="M22" s="71"/>
      <c r="N22" s="71"/>
      <c r="O22" s="71"/>
      <c r="P22" s="73"/>
    </row>
    <row r="23" spans="2:17" ht="41.1" customHeight="1">
      <c r="B23" s="28"/>
      <c r="C23" s="28"/>
      <c r="D23" s="28"/>
      <c r="E23" s="28"/>
      <c r="F23" s="32"/>
      <c r="G23" s="32"/>
      <c r="H23" s="32"/>
      <c r="I23" s="37"/>
      <c r="J23" s="33"/>
      <c r="K23" s="27"/>
      <c r="L23" s="27"/>
      <c r="M23" s="27"/>
      <c r="N23" s="27"/>
      <c r="O23" s="27"/>
      <c r="P23" s="31"/>
      <c r="Q23" s="31"/>
    </row>
    <row r="24" spans="2:17" s="18" customFormat="1" ht="34.5" customHeight="1">
      <c r="B24" s="102" t="s">
        <v>224</v>
      </c>
      <c r="C24" s="102"/>
      <c r="D24" s="102"/>
      <c r="E24" s="102"/>
      <c r="F24" s="102"/>
      <c r="G24" s="102"/>
      <c r="H24" s="102"/>
      <c r="I24" s="102"/>
      <c r="J24" s="21"/>
      <c r="K24" s="21"/>
      <c r="L24" s="21"/>
      <c r="M24" s="21"/>
      <c r="N24" s="21"/>
      <c r="O24" s="21"/>
      <c r="P24" s="21"/>
      <c r="Q24" s="21"/>
    </row>
    <row r="25" spans="2:17" s="18" customFormat="1" ht="78.75" customHeight="1">
      <c r="B25" s="110" t="s">
        <v>242</v>
      </c>
      <c r="C25" s="110" t="s">
        <v>243</v>
      </c>
      <c r="D25" s="110" t="s">
        <v>244</v>
      </c>
      <c r="E25" s="113" t="s">
        <v>235</v>
      </c>
      <c r="F25" s="113" t="s">
        <v>236</v>
      </c>
      <c r="G25" s="113" t="s">
        <v>237</v>
      </c>
      <c r="H25" s="113" t="s">
        <v>238</v>
      </c>
      <c r="I25" s="29" t="s">
        <v>248</v>
      </c>
      <c r="J25" s="66"/>
      <c r="K25" s="66"/>
      <c r="L25" s="66"/>
      <c r="M25" s="66"/>
    </row>
    <row r="26" spans="2:17" s="18" customFormat="1" ht="39" customHeight="1">
      <c r="B26" s="110"/>
      <c r="C26" s="110"/>
      <c r="D26" s="110"/>
      <c r="E26" s="113"/>
      <c r="F26" s="113"/>
      <c r="G26" s="113"/>
      <c r="H26" s="113"/>
      <c r="I26" s="39" t="s">
        <v>239</v>
      </c>
      <c r="J26" s="67"/>
      <c r="K26" s="67"/>
      <c r="L26" s="67"/>
      <c r="M26" s="67"/>
    </row>
    <row r="27" spans="2:17" s="52" customFormat="1" ht="31.5">
      <c r="B27" s="46" t="s">
        <v>225</v>
      </c>
      <c r="C27" s="50" t="s">
        <v>227</v>
      </c>
      <c r="D27" s="46" t="s">
        <v>233</v>
      </c>
      <c r="E27" s="22">
        <v>1942500</v>
      </c>
      <c r="F27" s="23">
        <v>0.03</v>
      </c>
      <c r="G27" s="24">
        <f>E27-(E27*F27)</f>
        <v>1884225</v>
      </c>
      <c r="H27" s="25">
        <v>0.19</v>
      </c>
      <c r="I27" s="51">
        <v>3138535.75</v>
      </c>
      <c r="J27" s="74"/>
      <c r="K27" s="74"/>
      <c r="L27" s="74"/>
      <c r="M27" s="74"/>
    </row>
    <row r="28" spans="2:17" s="52" customFormat="1" ht="31.5">
      <c r="B28" s="46" t="s">
        <v>226</v>
      </c>
      <c r="C28" s="50" t="s">
        <v>227</v>
      </c>
      <c r="D28" s="46" t="s">
        <v>233</v>
      </c>
      <c r="E28" s="22">
        <v>2782500</v>
      </c>
      <c r="F28" s="23">
        <v>0.03</v>
      </c>
      <c r="G28" s="24">
        <f>E28-(E28*F28)</f>
        <v>2699025</v>
      </c>
      <c r="H28" s="25">
        <v>0.19</v>
      </c>
      <c r="I28" s="51">
        <v>3760429.75</v>
      </c>
      <c r="J28" s="74"/>
      <c r="K28" s="74"/>
      <c r="L28" s="74"/>
      <c r="M28" s="74"/>
    </row>
    <row r="29" spans="2:17" ht="29.1" customHeight="1">
      <c r="B29" s="102" t="s">
        <v>228</v>
      </c>
      <c r="C29" s="102"/>
      <c r="D29" s="102"/>
      <c r="E29" s="102"/>
      <c r="F29" s="102"/>
      <c r="G29" s="102"/>
      <c r="H29" s="102"/>
      <c r="I29" s="102"/>
      <c r="J29" s="75"/>
      <c r="K29" s="75"/>
      <c r="L29" s="75"/>
      <c r="M29" s="75"/>
    </row>
    <row r="30" spans="2:17" ht="42">
      <c r="B30" s="110" t="s">
        <v>242</v>
      </c>
      <c r="C30" s="110" t="s">
        <v>245</v>
      </c>
      <c r="D30" s="110" t="s">
        <v>244</v>
      </c>
      <c r="E30" s="113" t="s">
        <v>235</v>
      </c>
      <c r="F30" s="113" t="s">
        <v>236</v>
      </c>
      <c r="G30" s="113" t="s">
        <v>237</v>
      </c>
      <c r="H30" s="113" t="s">
        <v>238</v>
      </c>
      <c r="I30" s="29" t="s">
        <v>248</v>
      </c>
      <c r="J30" s="66"/>
      <c r="K30" s="66"/>
      <c r="L30" s="66"/>
      <c r="M30" s="66"/>
    </row>
    <row r="31" spans="2:17" ht="40.5" customHeight="1">
      <c r="B31" s="110"/>
      <c r="C31" s="110"/>
      <c r="D31" s="110"/>
      <c r="E31" s="113"/>
      <c r="F31" s="113"/>
      <c r="G31" s="113"/>
      <c r="H31" s="113"/>
      <c r="I31" s="39" t="s">
        <v>239</v>
      </c>
      <c r="J31" s="67"/>
      <c r="K31" s="67"/>
      <c r="L31" s="67"/>
      <c r="M31" s="67"/>
    </row>
    <row r="32" spans="2:17" s="52" customFormat="1" ht="31.5">
      <c r="B32" s="55" t="s">
        <v>229</v>
      </c>
      <c r="C32" s="53" t="s">
        <v>232</v>
      </c>
      <c r="D32" s="46" t="s">
        <v>233</v>
      </c>
      <c r="E32" s="22">
        <v>418950</v>
      </c>
      <c r="F32" s="23">
        <v>0.03</v>
      </c>
      <c r="G32" s="24">
        <f>E32-(E32*F32)</f>
        <v>406381.5</v>
      </c>
      <c r="H32" s="25">
        <v>0.19</v>
      </c>
      <c r="I32" s="51">
        <v>438242.84699999995</v>
      </c>
      <c r="J32" s="74"/>
      <c r="K32" s="74"/>
      <c r="L32" s="74"/>
      <c r="M32" s="74"/>
    </row>
    <row r="33" spans="2:14" s="52" customFormat="1" ht="31.5">
      <c r="B33" s="54" t="s">
        <v>230</v>
      </c>
      <c r="C33" s="53" t="s">
        <v>232</v>
      </c>
      <c r="D33" s="46" t="s">
        <v>233</v>
      </c>
      <c r="E33" s="22">
        <v>404250</v>
      </c>
      <c r="F33" s="23">
        <v>0.03</v>
      </c>
      <c r="G33" s="24">
        <f t="shared" ref="G33:G34" si="0">E33-(E33*F33)</f>
        <v>392122.5</v>
      </c>
      <c r="H33" s="25">
        <v>0.19</v>
      </c>
      <c r="I33" s="51">
        <v>449789.65499999997</v>
      </c>
      <c r="J33" s="74"/>
      <c r="K33" s="74"/>
      <c r="L33" s="74"/>
      <c r="M33" s="74"/>
    </row>
    <row r="34" spans="2:14" s="52" customFormat="1" ht="31.5">
      <c r="B34" s="54" t="s">
        <v>231</v>
      </c>
      <c r="C34" s="53" t="s">
        <v>232</v>
      </c>
      <c r="D34" s="46" t="s">
        <v>233</v>
      </c>
      <c r="E34" s="22">
        <v>1291500</v>
      </c>
      <c r="F34" s="23">
        <v>0.03</v>
      </c>
      <c r="G34" s="24">
        <f t="shared" si="0"/>
        <v>1252755</v>
      </c>
      <c r="H34" s="25">
        <v>0.19</v>
      </c>
      <c r="I34" s="51">
        <v>905787.54</v>
      </c>
      <c r="J34" s="74"/>
      <c r="K34" s="74"/>
      <c r="L34" s="74"/>
      <c r="M34" s="74"/>
    </row>
    <row r="35" spans="2:14" ht="29.1" customHeight="1">
      <c r="B35" s="102" t="s">
        <v>234</v>
      </c>
      <c r="C35" s="102"/>
      <c r="D35" s="102"/>
      <c r="E35" s="102"/>
      <c r="F35" s="102"/>
      <c r="G35" s="102"/>
      <c r="H35" s="102"/>
      <c r="I35" s="102"/>
      <c r="J35" s="75"/>
      <c r="K35" s="75"/>
      <c r="L35" s="75"/>
      <c r="M35" s="75"/>
    </row>
    <row r="36" spans="2:14" ht="42">
      <c r="B36" s="110" t="s">
        <v>242</v>
      </c>
      <c r="C36" s="110" t="s">
        <v>243</v>
      </c>
      <c r="D36" s="110" t="s">
        <v>244</v>
      </c>
      <c r="E36" s="113" t="s">
        <v>235</v>
      </c>
      <c r="F36" s="113" t="s">
        <v>236</v>
      </c>
      <c r="G36" s="113" t="s">
        <v>237</v>
      </c>
      <c r="H36" s="113" t="s">
        <v>238</v>
      </c>
      <c r="I36" s="29" t="s">
        <v>248</v>
      </c>
      <c r="J36" s="66"/>
      <c r="K36" s="66"/>
      <c r="L36" s="66"/>
      <c r="M36" s="66"/>
    </row>
    <row r="37" spans="2:14" ht="40.5" customHeight="1">
      <c r="B37" s="110"/>
      <c r="C37" s="110"/>
      <c r="D37" s="110"/>
      <c r="E37" s="113"/>
      <c r="F37" s="113"/>
      <c r="G37" s="113"/>
      <c r="H37" s="113"/>
      <c r="I37" s="39" t="s">
        <v>239</v>
      </c>
      <c r="J37" s="67"/>
      <c r="K37" s="67"/>
      <c r="L37" s="67"/>
      <c r="M37" s="67"/>
    </row>
    <row r="38" spans="2:14" s="52" customFormat="1" ht="31.5">
      <c r="B38" s="55" t="s">
        <v>229</v>
      </c>
      <c r="C38" s="53" t="s">
        <v>232</v>
      </c>
      <c r="D38" s="46" t="s">
        <v>233</v>
      </c>
      <c r="E38" s="22">
        <v>450450</v>
      </c>
      <c r="F38" s="23">
        <v>0.03</v>
      </c>
      <c r="G38" s="24">
        <f>E38-(E38*F38)</f>
        <v>436936.5</v>
      </c>
      <c r="H38" s="25">
        <v>0.19</v>
      </c>
      <c r="I38" s="51">
        <v>354762.48800000001</v>
      </c>
      <c r="J38" s="74"/>
      <c r="K38" s="74"/>
      <c r="L38" s="74"/>
      <c r="M38" s="74"/>
    </row>
    <row r="39" spans="2:14" s="52" customFormat="1" ht="31.5">
      <c r="B39" s="54" t="s">
        <v>230</v>
      </c>
      <c r="C39" s="53" t="s">
        <v>232</v>
      </c>
      <c r="D39" s="46" t="s">
        <v>233</v>
      </c>
      <c r="E39" s="22">
        <v>439950</v>
      </c>
      <c r="F39" s="23">
        <v>0.03</v>
      </c>
      <c r="G39" s="24">
        <f t="shared" ref="G39:G40" si="1">E39-(E39*F39)</f>
        <v>426751.5</v>
      </c>
      <c r="H39" s="25">
        <v>0.19</v>
      </c>
      <c r="I39" s="51">
        <v>367903.93799999997</v>
      </c>
      <c r="J39" s="74"/>
      <c r="K39" s="74"/>
      <c r="L39" s="74"/>
      <c r="M39" s="74"/>
    </row>
    <row r="40" spans="2:14" s="52" customFormat="1" ht="31.5">
      <c r="B40" s="54" t="s">
        <v>231</v>
      </c>
      <c r="C40" s="53" t="s">
        <v>232</v>
      </c>
      <c r="D40" s="46" t="s">
        <v>233</v>
      </c>
      <c r="E40" s="22">
        <v>2572500</v>
      </c>
      <c r="F40" s="23">
        <v>0.03</v>
      </c>
      <c r="G40" s="24">
        <f t="shared" si="1"/>
        <v>2495325</v>
      </c>
      <c r="H40" s="25">
        <v>0.19</v>
      </c>
      <c r="I40" s="51">
        <v>1069675.9879999999</v>
      </c>
      <c r="J40" s="74"/>
      <c r="K40" s="74"/>
      <c r="L40" s="74"/>
      <c r="M40" s="74"/>
    </row>
    <row r="41" spans="2:14" ht="15.75">
      <c r="B41" s="56"/>
      <c r="C41" s="57"/>
      <c r="D41" s="58"/>
      <c r="E41" s="27"/>
      <c r="F41" s="48"/>
      <c r="G41" s="27"/>
      <c r="H41" s="48"/>
      <c r="I41" s="27"/>
      <c r="J41" s="49"/>
      <c r="K41" s="49"/>
      <c r="L41" s="49"/>
      <c r="M41" s="49"/>
      <c r="N41" s="59"/>
    </row>
    <row r="42" spans="2:14" ht="15.75">
      <c r="B42" s="56"/>
      <c r="C42" s="57"/>
      <c r="D42" s="58"/>
      <c r="E42" s="27"/>
      <c r="F42" s="48"/>
      <c r="G42" s="27"/>
      <c r="H42" s="48"/>
      <c r="I42" s="27"/>
      <c r="J42" s="49"/>
      <c r="K42" s="49"/>
      <c r="L42" s="49"/>
      <c r="M42" s="49"/>
      <c r="N42" s="59"/>
    </row>
    <row r="43" spans="2:14" ht="15.75">
      <c r="B43" s="56"/>
      <c r="C43" s="57"/>
      <c r="D43" s="58"/>
      <c r="E43" s="27"/>
      <c r="F43" s="48"/>
      <c r="G43" s="27"/>
      <c r="H43" s="48"/>
      <c r="I43" s="27"/>
      <c r="J43" s="49"/>
      <c r="K43" s="49"/>
      <c r="L43" s="49"/>
      <c r="M43" s="49"/>
      <c r="N43" s="59"/>
    </row>
    <row r="44" spans="2:14" ht="15.75">
      <c r="B44" s="56"/>
      <c r="C44" s="57"/>
      <c r="D44" s="58"/>
      <c r="E44" s="27"/>
      <c r="F44" s="48"/>
      <c r="G44" s="27"/>
      <c r="H44" s="48"/>
      <c r="I44" s="27"/>
      <c r="J44" s="49"/>
      <c r="K44" s="49"/>
      <c r="L44" s="49"/>
      <c r="M44" s="49"/>
      <c r="N44" s="59"/>
    </row>
    <row r="45" spans="2:14" ht="42">
      <c r="B45" s="56"/>
      <c r="C45" s="57"/>
      <c r="D45" s="58"/>
      <c r="E45" s="27"/>
      <c r="F45" s="48"/>
      <c r="G45" s="8"/>
      <c r="H45" s="9"/>
      <c r="I45" s="29" t="s">
        <v>248</v>
      </c>
      <c r="J45" s="66"/>
      <c r="K45" s="66"/>
      <c r="L45" s="66"/>
      <c r="M45" s="66"/>
    </row>
    <row r="46" spans="2:14" ht="15.75">
      <c r="B46" s="56"/>
      <c r="C46" s="57"/>
      <c r="D46" s="58"/>
      <c r="F46" s="114" t="s">
        <v>199</v>
      </c>
      <c r="G46" s="114"/>
      <c r="H46" s="114"/>
      <c r="I46" s="42">
        <v>0.126</v>
      </c>
      <c r="J46" s="76"/>
      <c r="K46" s="76"/>
      <c r="L46" s="76"/>
      <c r="M46" s="76"/>
    </row>
    <row r="47" spans="2:14" ht="15.75">
      <c r="F47" s="114" t="s">
        <v>200</v>
      </c>
      <c r="G47" s="114"/>
      <c r="H47" s="114"/>
      <c r="I47" s="42">
        <v>0.17600000000000002</v>
      </c>
      <c r="J47" s="76"/>
      <c r="K47" s="76"/>
      <c r="L47" s="76"/>
      <c r="M47" s="76"/>
    </row>
    <row r="48" spans="2:14" s="1" customFormat="1" ht="15.75">
      <c r="B48" s="60"/>
      <c r="C48" s="60"/>
      <c r="D48" s="61"/>
      <c r="E48" s="60"/>
      <c r="F48" s="60"/>
      <c r="G48" s="60"/>
      <c r="H48" s="60"/>
      <c r="I48" s="60"/>
      <c r="J48" s="60"/>
      <c r="K48" s="60"/>
      <c r="L48" s="60"/>
    </row>
    <row r="49" spans="2:12" s="1" customFormat="1" ht="15.75">
      <c r="B49" s="60"/>
      <c r="C49" s="60"/>
      <c r="D49" s="61"/>
      <c r="E49" s="60"/>
      <c r="F49" s="60"/>
      <c r="G49" s="60"/>
      <c r="H49" s="60"/>
      <c r="I49" s="60"/>
      <c r="J49" s="60"/>
      <c r="K49" s="60"/>
      <c r="L49" s="60"/>
    </row>
    <row r="50" spans="2:12" s="1" customFormat="1" ht="15.75"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</row>
    <row r="51" spans="2:12" s="1" customFormat="1" ht="32.1" customHeight="1">
      <c r="B51" s="84" t="s">
        <v>240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</row>
    <row r="52" spans="2:12" s="1" customFormat="1">
      <c r="B52" s="105" t="s">
        <v>201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</row>
  </sheetData>
  <mergeCells count="80">
    <mergeCell ref="F46:H46"/>
    <mergeCell ref="F47:H47"/>
    <mergeCell ref="D36:D37"/>
    <mergeCell ref="E36:E37"/>
    <mergeCell ref="F36:F37"/>
    <mergeCell ref="G36:G37"/>
    <mergeCell ref="H36:H37"/>
    <mergeCell ref="C30:C31"/>
    <mergeCell ref="B30:B31"/>
    <mergeCell ref="B25:B26"/>
    <mergeCell ref="B36:B37"/>
    <mergeCell ref="C36:C37"/>
    <mergeCell ref="B29:I29"/>
    <mergeCell ref="H30:H31"/>
    <mergeCell ref="G30:G31"/>
    <mergeCell ref="F30:F31"/>
    <mergeCell ref="E30:E31"/>
    <mergeCell ref="D30:D31"/>
    <mergeCell ref="H18:I18"/>
    <mergeCell ref="F19:G19"/>
    <mergeCell ref="H19:I19"/>
    <mergeCell ref="F20:G20"/>
    <mergeCell ref="H20:I20"/>
    <mergeCell ref="H25:H26"/>
    <mergeCell ref="F21:G21"/>
    <mergeCell ref="H21:I21"/>
    <mergeCell ref="F22:G22"/>
    <mergeCell ref="H22:I22"/>
    <mergeCell ref="C25:C26"/>
    <mergeCell ref="D25:D26"/>
    <mergeCell ref="E25:E26"/>
    <mergeCell ref="F25:F26"/>
    <mergeCell ref="G25:G26"/>
    <mergeCell ref="H5:H6"/>
    <mergeCell ref="I5:I6"/>
    <mergeCell ref="J5:J6"/>
    <mergeCell ref="K5:K6"/>
    <mergeCell ref="B11:B12"/>
    <mergeCell ref="C11:C12"/>
    <mergeCell ref="D11:E12"/>
    <mergeCell ref="F11:G12"/>
    <mergeCell ref="H11:J12"/>
    <mergeCell ref="K11:K12"/>
    <mergeCell ref="C5:C6"/>
    <mergeCell ref="D5:D6"/>
    <mergeCell ref="E5:E6"/>
    <mergeCell ref="F5:F6"/>
    <mergeCell ref="G5:G6"/>
    <mergeCell ref="B52:L52"/>
    <mergeCell ref="B51:L51"/>
    <mergeCell ref="F15:G15"/>
    <mergeCell ref="H15:I15"/>
    <mergeCell ref="F16:G16"/>
    <mergeCell ref="D15:E15"/>
    <mergeCell ref="D16:E16"/>
    <mergeCell ref="D19:E19"/>
    <mergeCell ref="D20:E20"/>
    <mergeCell ref="D21:E21"/>
    <mergeCell ref="B50:L50"/>
    <mergeCell ref="B35:I35"/>
    <mergeCell ref="H16:I16"/>
    <mergeCell ref="F17:G17"/>
    <mergeCell ref="H17:I17"/>
    <mergeCell ref="D17:E17"/>
    <mergeCell ref="B24:I24"/>
    <mergeCell ref="B10:L10"/>
    <mergeCell ref="B4:L4"/>
    <mergeCell ref="B1:L1"/>
    <mergeCell ref="B2:L2"/>
    <mergeCell ref="B3:L3"/>
    <mergeCell ref="D13:E13"/>
    <mergeCell ref="D14:E14"/>
    <mergeCell ref="F13:G13"/>
    <mergeCell ref="H13:I13"/>
    <mergeCell ref="F14:G14"/>
    <mergeCell ref="H14:I14"/>
    <mergeCell ref="D18:E18"/>
    <mergeCell ref="D22:E22"/>
    <mergeCell ref="F18:G18"/>
    <mergeCell ref="B5:B6"/>
  </mergeCells>
  <dataValidations count="11">
    <dataValidation type="list" allowBlank="1" showInputMessage="1" showErrorMessage="1" sqref="E7:E9" xr:uid="{7949D899-5FB7-6743-9084-AEB246A2FD03}">
      <formula1>afichePlastificado</formula1>
    </dataValidation>
    <dataValidation type="whole" operator="greaterThanOrEqual" allowBlank="1" showInputMessage="1" showErrorMessage="1" errorTitle="Rango" error="mayor o igual a 500" promptTitle="Rango" prompt="mayor o igual a 500" sqref="K7:K9" xr:uid="{E0035A56-CEC4-7044-A069-D6F908E96D11}">
      <formula1>500</formula1>
    </dataValidation>
    <dataValidation type="list" allowBlank="1" showInputMessage="1" showErrorMessage="1" sqref="F7:F9" xr:uid="{5C973D3D-8864-8241-B05B-CAC3100BDFDA}">
      <formula1>BrilloUV</formula1>
    </dataValidation>
    <dataValidation type="list" allowBlank="1" showInputMessage="1" showErrorMessage="1" sqref="D7:D9" xr:uid="{F5179CAE-ACCB-E64F-895C-974AE5A94F46}">
      <formula1>aficheTinta</formula1>
    </dataValidation>
    <dataValidation type="list" allowBlank="1" showInputMessage="1" showErrorMessage="1" sqref="C7:C9" xr:uid="{05A8FED3-2264-FA4B-A71F-CA12D390670B}">
      <formula1>afichePapel</formula1>
    </dataValidation>
    <dataValidation type="list" allowBlank="1" showInputMessage="1" showErrorMessage="1" sqref="G7:J9" xr:uid="{5A385D74-3543-9E4E-B111-A449FC4E2EB2}">
      <formula1>sino</formula1>
    </dataValidation>
    <dataValidation type="list" allowBlank="1" showInputMessage="1" showErrorMessage="1" sqref="F13:G22 F23" xr:uid="{CC10FB31-22A8-6F4B-84FD-B14022DCF7CA}">
      <formula1>stickersTinta</formula1>
    </dataValidation>
    <dataValidation type="list" allowBlank="1" showInputMessage="1" showErrorMessage="1" sqref="D13:E22 D23" xr:uid="{D922854F-69BB-814F-86AD-27432441321B}">
      <formula1>stickersAdhesivo</formula1>
    </dataValidation>
    <dataValidation type="whole" operator="greaterThanOrEqual" allowBlank="1" showInputMessage="1" showErrorMessage="1" errorTitle="Rango" error="mayor o igual a 1.000" promptTitle="Rango" prompt="mayor o igual a 1.000" sqref="K13:K22 J23" xr:uid="{09DBB60D-FDD9-3648-B46C-178111C05D44}">
      <formula1>1000</formula1>
    </dataValidation>
    <dataValidation type="list" allowBlank="1" showInputMessage="1" showErrorMessage="1" sqref="H13:I23" xr:uid="{AC7ABF11-6A75-8444-A51C-5261623997EB}">
      <formula1>stickersAcabado</formula1>
    </dataValidation>
    <dataValidation type="list" allowBlank="1" showInputMessage="1" showErrorMessage="1" sqref="C13:C23" xr:uid="{119944D8-676D-4341-9213-EF5118902A60}">
      <formula1>stickersPapel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BTL</vt:lpstr>
      <vt:lpstr>Impresos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Rojas</dc:creator>
  <cp:lastModifiedBy>CalderonParra</cp:lastModifiedBy>
  <dcterms:created xsi:type="dcterms:W3CDTF">2023-04-25T14:36:22Z</dcterms:created>
  <dcterms:modified xsi:type="dcterms:W3CDTF">2024-06-12T12:44:19Z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4a1d0b-1085-4621-a04c-793d50865184_Enabled">
    <vt:lpwstr>true</vt:lpwstr>
  </property>
  <property fmtid="{D5CDD505-2E9C-101B-9397-08002B2CF9AE}" pid="3" name="MSIP_Label_6d4a1d0b-1085-4621-a04c-793d50865184_SetDate">
    <vt:lpwstr>2023-04-25T14:45:28Z</vt:lpwstr>
  </property>
  <property fmtid="{D5CDD505-2E9C-101B-9397-08002B2CF9AE}" pid="4" name="MSIP_Label_6d4a1d0b-1085-4621-a04c-793d50865184_Method">
    <vt:lpwstr>Standard</vt:lpwstr>
  </property>
  <property fmtid="{D5CDD505-2E9C-101B-9397-08002B2CF9AE}" pid="5" name="MSIP_Label_6d4a1d0b-1085-4621-a04c-793d50865184_Name">
    <vt:lpwstr>Criticidad media</vt:lpwstr>
  </property>
  <property fmtid="{D5CDD505-2E9C-101B-9397-08002B2CF9AE}" pid="6" name="MSIP_Label_6d4a1d0b-1085-4621-a04c-793d50865184_SiteId">
    <vt:lpwstr>052126ec-16f8-47eb-ae56-6886b94a9358</vt:lpwstr>
  </property>
  <property fmtid="{D5CDD505-2E9C-101B-9397-08002B2CF9AE}" pid="7" name="MSIP_Label_6d4a1d0b-1085-4621-a04c-793d50865184_ActionId">
    <vt:lpwstr>575f11cd-cfc8-4d6c-b8a2-bb118dcf90ea</vt:lpwstr>
  </property>
  <property fmtid="{D5CDD505-2E9C-101B-9397-08002B2CF9AE}" pid="8" name="MSIP_Label_6d4a1d0b-1085-4621-a04c-793d50865184_ContentBits">
    <vt:lpwstr>0</vt:lpwstr>
  </property>
</Properties>
</file>