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Kary/Library/Mobile Documents/com~apple~CloudDocs/MIN AMBIENTE /Temas varios /Fondo para la vida/Convenio IDEAM/Invitación Pública 06 DE 2025/"/>
    </mc:Choice>
  </mc:AlternateContent>
  <xr:revisionPtr revIDLastSave="0" documentId="8_{DD055655-077E-F14D-A153-011A7C525558}" xr6:coauthVersionLast="36" xr6:coauthVersionMax="36" xr10:uidLastSave="{00000000-0000-0000-0000-000000000000}"/>
  <bookViews>
    <workbookView xWindow="60" yWindow="500" windowWidth="23260" windowHeight="12580" firstSheet="6" activeTab="8" xr2:uid="{1555FF12-1306-4999-9887-29E6D0607374}"/>
  </bookViews>
  <sheets>
    <sheet name="RESUMEN VERIFICACIÓN" sheetId="9" r:id="rId1"/>
    <sheet name="REQUISITOS HABILITANTES" sheetId="11" r:id="rId2"/>
    <sheet name="CPTE-SOLUCION HIPERCONVERGENCIA" sheetId="1" r:id="rId3"/>
    <sheet name="CPTE-SOLUCION ALMACENAMIENTO" sheetId="2" r:id="rId4"/>
    <sheet name="CPTE-SWITCHES " sheetId="7" r:id="rId5"/>
    <sheet name="CPTE-SERVICIOS PARA RED HAT" sheetId="4" r:id="rId6"/>
    <sheet name="CPTE-INSTANCIAS VEEAM BACKUP" sheetId="3" r:id="rId7"/>
    <sheet name="GARANTIA TODO RIESGO" sheetId="5" r:id="rId8"/>
    <sheet name="VALOR EXPERIENCIA" sheetId="12" r:id="rId9"/>
  </sheets>
  <definedNames>
    <definedName name="_xlnm.Print_Area" localSheetId="6">'CPTE-INSTANCIAS VEEAM BACKUP'!$A$1:$G$24</definedName>
    <definedName name="_xlnm.Print_Area" localSheetId="5">'CPTE-SERVICIOS PARA RED HAT'!$A$1:$G$25</definedName>
    <definedName name="_xlnm.Print_Area" localSheetId="3">'CPTE-SOLUCION ALMACENAMIENTO'!$A$1:$G$62</definedName>
    <definedName name="_xlnm.Print_Area" localSheetId="2">'CPTE-SOLUCION HIPERCONVERGENCIA'!$A$1:$G$50</definedName>
    <definedName name="_xlnm.Print_Area" localSheetId="4">'CPTE-SWITCHES '!$A$1:$G$130</definedName>
    <definedName name="_xlnm.Print_Area" localSheetId="7">'GARANTIA TODO RIESGO'!$A$1:$G$18</definedName>
    <definedName name="_xlnm.Print_Area" localSheetId="1">'REQUISITOS HABILITANTES'!$A$1:$G$34</definedName>
    <definedName name="_xlnm.Print_Area" localSheetId="0">'RESUMEN VERIFICACIÓN'!$A$1:$F$28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30" i="12" l="1"/>
  <c r="C17" i="12"/>
  <c r="C8" i="12" s="1"/>
  <c r="C10" i="12" s="1"/>
  <c r="C39" i="12"/>
  <c r="C24" i="12"/>
</calcChain>
</file>

<file path=xl/sharedStrings.xml><?xml version="1.0" encoding="utf-8"?>
<sst xmlns="http://schemas.openxmlformats.org/spreadsheetml/2006/main" count="1148" uniqueCount="479">
  <si>
    <t>BIEN</t>
  </si>
  <si>
    <t>ESPECIFICACIONES</t>
  </si>
  <si>
    <t>TÉCNICAS</t>
  </si>
  <si>
    <t>FUNCIONALES</t>
  </si>
  <si>
    <t>CUMPLIMIENTO</t>
  </si>
  <si>
    <t xml:space="preserve">SI </t>
  </si>
  <si>
    <t>NO</t>
  </si>
  <si>
    <t>SOPORTE</t>
  </si>
  <si>
    <t>a.  Cluster de última generación</t>
  </si>
  <si>
    <t>b.  Crecimiento modular</t>
  </si>
  <si>
    <t>c.  Crecimiento escalable</t>
  </si>
  <si>
    <t>d.  Aprovisionamiento de cómputo, memoria y almacenamiento</t>
  </si>
  <si>
    <t>1.  Tipo appliance o sistema integrado</t>
  </si>
  <si>
    <t>2.  Certificados</t>
  </si>
  <si>
    <t>3.  Pre-testeados</t>
  </si>
  <si>
    <t>4.  Precargados en fábrica para funcionar de forma correcta con el software de hiperconvergencia</t>
  </si>
  <si>
    <t>1.  Debe estar integrada de forma nativa</t>
  </si>
  <si>
    <r>
      <rPr>
        <b/>
        <sz val="11"/>
        <color theme="1"/>
        <rFont val="Aptos Narrow"/>
        <family val="2"/>
        <scheme val="minor"/>
      </rPr>
      <t>FIDUCOLDEX:</t>
    </r>
    <r>
      <rPr>
        <sz val="11"/>
        <color theme="1"/>
        <rFont val="Aptos Narrow"/>
        <family val="2"/>
        <scheme val="minor"/>
      </rPr>
      <t xml:space="preserve"> Fiduciaria Colombiana de Comercio Exterior S.A.</t>
    </r>
  </si>
  <si>
    <r>
      <rPr>
        <b/>
        <sz val="11"/>
        <color theme="1"/>
        <rFont val="Aptos Narrow"/>
        <family val="2"/>
        <scheme val="minor"/>
      </rPr>
      <t>Objeto:</t>
    </r>
    <r>
      <rPr>
        <sz val="11"/>
        <color theme="1"/>
        <rFont val="Aptos Narrow"/>
        <family val="2"/>
        <scheme val="minor"/>
      </rPr>
      <t xml:space="preserve"> Suministro e implementación de una solución integral de infraestructura tecnológica de hardware y software para el IDEAM, la cual se compone de servicios de instalación y configuración, prueba, puesta en funcionamiento, transferencia de conocimiento, estabilización, soporte y mantenimiento.</t>
    </r>
  </si>
  <si>
    <t>ROL</t>
  </si>
  <si>
    <t>FIRMA</t>
  </si>
  <si>
    <t>NOMBRE COMPLETO (Nombre(s) y Apellido(s))
Identificación
Dato de contacto</t>
  </si>
  <si>
    <r>
      <t>Area:</t>
    </r>
    <r>
      <rPr>
        <sz val="11"/>
        <color theme="1"/>
        <rFont val="Aptos Narrow"/>
        <family val="2"/>
        <scheme val="minor"/>
      </rPr>
      <t xml:space="preserve"> 117711- PATRIMONIO AUTÓNOMO FONDO PARA LA VIDA Y LA BIODIVERSIDAD</t>
    </r>
  </si>
  <si>
    <t>a.  La solución deberá estar catalogada por el fabricante como solución de almacenamiento definido por software (SDS).</t>
  </si>
  <si>
    <t>Funcionalmente, la solución deberá:</t>
  </si>
  <si>
    <t>m.  La solución deberá disponer de crecimiento con nodos de diferente tipo y configuración de almacenamiento sea HDD y/o SSD y/o NVME y/o HDD+SSD al clúster actual permitiendo agregar nodos de diferentes generaciones con crecimiento modular y granular, incrementado el número de nodos; que podrán ser de diferente familia y modelo del fabricante, con diferentes capacidades de procesamiento (diferente generación de procesadores), diferente tamaño de memoria y diferente tipo de almacenamiento.</t>
  </si>
  <si>
    <t>n.  Deberá suministrar un mínimo de 140 TB efectivos en SSD en todo el clúster antes de aplicar algoritmos de optimización y contemplando alta disponibilidad.</t>
  </si>
  <si>
    <t>o.  La solución propuesta debe incluir la característica del manejo de protocolo S3. El protocolo S3 debe admitir la creación, recuperación, actualización y eliminación de objetos.</t>
  </si>
  <si>
    <t>p.  Incluir soporte de los sistemas operativos Windows (10 y Windows 11), Windows Server y cliente Unix (Linux, Solaris, etc.)</t>
  </si>
  <si>
    <t>b.  Disponer de la capacidad de poder elevar el nivel de protección de N+1 a N+2 y/o N+2 hasta N+3, entendiendo como N+”x” a la capacidad de tolerar la falla de hasta “x” componentes de la solución sin pérdida de datos ni de servicio ni comprometer el nivel de protección existente en la misma, ante la adición de componentes (cajones, nodos, discos, tarjetas de I/O, etc.).</t>
  </si>
  <si>
    <t>a.  Incluir la capacidad de protección N+1 para todo dato que se escriba en la misma, aun cuando persista la existencia de un componente dañado. Una vez reparado el elemento dañado, la solución deberá recomponer el nivel de protección N+1 para toda la información existente antes de la falla y realizarlo en forma automática.</t>
  </si>
  <si>
    <t>c.  Incluir la capacidad de redistribuir la información existente en modo transparente para el usuario y sin modificar el Name Space de la solución, ante el incremento en la cantidad de discos por la adición de componentes</t>
  </si>
  <si>
    <t>e.  Permitir gestión global y federada, es decir, desde un solo panel de       administración       se       deberán       gestionar       todos los   componentes   de   la   infraestructura   del    almacenamien to ofertada, incluyendo la solución de hiperconvergencia a adquirir y la actual de la entidad.</t>
  </si>
  <si>
    <t>g.  Incluir la capacidad de actualizar el sistema operacional de modo transparente, de forma tal que se garantice continuidad del servicio.</t>
  </si>
  <si>
    <t>h.  Deberá entregar estadísticas completas de consumos de CPU, RAM, y discos, así como IOPS de lectura, IOPS de escritura y latencias, a través de la consola de administración de solución. Adicionalmente deberá proporcionar un mecanismo de actualización del software de la infraestructura completa del clúster (servicios de storage, firmware de los nodos) directamente desde la consola web y de forma no disruptiva, es decir, sin indisponibilidad del servicio.</t>
  </si>
  <si>
    <t>i.  Incluir la capacidad de registrar todas las actividades administrativas, eventos, fallas de componentes, etc., en un sistema unificado de registro de eventos.</t>
  </si>
  <si>
    <t>j.  Incluir la capacidad de agregar o quitar de nodos del clúster directamente desde la Web GUI o CLI, de forma simple y sin la necesidad de software de terceros como planillas de cálculo o macros.</t>
  </si>
  <si>
    <t>k.  Proporcionar administración de acceso e identidad (IAM) como un servicio integrado con soporte para usuarios locales, así como usuarios y grupos de Active Directory y LDAP.</t>
  </si>
  <si>
    <t>l.  Incluir un esquema de protección de los datos de escritura respecto a fallas de Energía.</t>
  </si>
  <si>
    <t>m.  Permitir a los usuarios y clientes autorizados almacenar y recuperar datos en una ubicación centralizada, bajo modelo de carpetas compartidas, en el cual se deberá integrar con grupos y usuarios del directorio activo con el fin de poder segmentar los accesos a la información de forma rápida a los usuarios del dominio.</t>
  </si>
  <si>
    <t>n.  Manejar versiones para poder abrir, copiar y restaurar una versión previa de un archivo.</t>
  </si>
  <si>
    <t>o.  Poder definir políticas de límites para consumo (Quota) para usuarios o grupos.</t>
  </si>
  <si>
    <t>p.  Contar con registros de auditoría de las acciones realizadas por los usuarios sobre los archivos o carpetas compartidas, estas acciones deben incluir eliminaciones, modificaciones, acceso, movimientos.</t>
  </si>
  <si>
    <t>q.  Permitir definir los tipos y extensiones de archivos específicos que podrán guardar los usuarios en los recursos compartidos.</t>
  </si>
  <si>
    <t>Licenciamiento Veeam Backup</t>
  </si>
  <si>
    <t>El IDEAM cuenta con una base instalada de RedHat en la cual se ejecutan algunas de sus cargas de trabajo y requiere realizar la renovación de estos.</t>
  </si>
  <si>
    <t>NO APLICA</t>
  </si>
  <si>
    <t>SERVICIO</t>
  </si>
  <si>
    <t>Suscipciones</t>
  </si>
  <si>
    <t>Doscientas (200) horas de Soporte Especializado</t>
  </si>
  <si>
    <t>ALCANCE</t>
  </si>
  <si>
    <t>a.  Debe incluir mínimo:</t>
  </si>
  <si>
    <t>c) Un (1) puerto OOBM para la gestión fuera de banda</t>
  </si>
  <si>
    <t>b.  Todas las interfaces deben estar habilitadas, activas y listas para su uso para lo cual se debe incluir todo el licenciamiento y elementos que el equipo requiera para cumplir esta condición.</t>
  </si>
  <si>
    <t>c.  Procesador de 1.8 Ghz 4 core 64 bit</t>
  </si>
  <si>
    <t>d.  Memoria RAM de 16 GB</t>
  </si>
  <si>
    <t>e.  Memoria Flash/Storage 32 GB</t>
  </si>
  <si>
    <t>i.  Jumbo frames mínimo de 9000 bytes</t>
  </si>
  <si>
    <t>a.  Soporte al menos:</t>
  </si>
  <si>
    <t>2.  Copiar los archivos del switch desde y hacia un USB flash drive.</t>
  </si>
  <si>
    <t>3.  SNMP v1, v2c, v3</t>
  </si>
  <si>
    <t>4.  sFlow</t>
  </si>
  <si>
    <t>5.  NTP Cliente y servidor</t>
  </si>
  <si>
    <t>6.  ICMPv6</t>
  </si>
  <si>
    <t>7.  Traceroute v6</t>
  </si>
  <si>
    <t>8.  OSPFv3</t>
  </si>
  <si>
    <t>9.  Dual IP stack</t>
  </si>
  <si>
    <t>b.  Gestión de listas de control de acceso (ACL) en todos los puertos:</t>
  </si>
  <si>
    <t>2.  ACL para proteger ssh, snmp, ntp o servidores web.</t>
  </si>
  <si>
    <t>1.  ACL para IPv4 e IPv6.</t>
  </si>
  <si>
    <t>c.  Al menos:</t>
  </si>
  <si>
    <t>d. Al menos debe incluir y/o cumplir funcionalidades de:</t>
  </si>
  <si>
    <t>1.  IEEE 802.1Q.</t>
  </si>
  <si>
    <t>2.  IEEE 802.1w.</t>
  </si>
  <si>
    <t>3.  IEEE 802.1p.</t>
  </si>
  <si>
    <t>4.  IEEE 802.3x.</t>
  </si>
  <si>
    <t xml:space="preserve">5.  IEEE 802.3z.  </t>
  </si>
  <si>
    <t>6.  IEEE 802.3ad.</t>
  </si>
  <si>
    <t>7.  IEEE 802.3ae.</t>
  </si>
  <si>
    <t>8.  IEEE 802.3ba.</t>
  </si>
  <si>
    <t>9.  IEEE 802.3an</t>
  </si>
  <si>
    <t>e.  Debe proveer soporte para las siguientes opciones:</t>
  </si>
  <si>
    <t>f.  Limitación de tráfico desconocido con umbrales definidos por el usuario de:</t>
  </si>
  <si>
    <t>g.  Al menos debe incluir y/o cumplir funcionalidades de:</t>
  </si>
  <si>
    <t>h.  Al menos debe incluir y/o cumplir funcionalidades de:</t>
  </si>
  <si>
    <t>k.  Limitación de ancho de banda definida por el usuario para broadcast, multicasty unicast. Soporte:</t>
  </si>
  <si>
    <t>m.  Soporte:</t>
  </si>
  <si>
    <t>1.  Orquestación de datacenters en múltiples sitios utilizando tecnologías como VXLAN</t>
  </si>
  <si>
    <t>3.  Visibilidad extremo  a  extremo entre el  ambiente virtualizado y el ambiente físico de red, para facilitar las configuraciones de red, optimizar el tráfico de almacenamiento y acortar los tiempos de solución de problemas.</t>
  </si>
  <si>
    <t>2.  Integración con plataformas de virtualización como Nutanix.</t>
  </si>
  <si>
    <t>4.  Capacidad de administración CLI, GUI</t>
  </si>
  <si>
    <t>5.  CLI estándar de industria con una estructura jerárquica.</t>
  </si>
  <si>
    <t>6.  Interfaz API REST integrada, programable</t>
  </si>
  <si>
    <t>7.  sFlow (RFC 3176)</t>
  </si>
  <si>
    <t>10.  SNMP (v2c/v3) , MIBs estándar y extensiones privadas TFTP, SFTP, SSH</t>
  </si>
  <si>
    <t>11.  NTP</t>
  </si>
  <si>
    <t>12.  Almacenamiento de multiples archivos de configuración en memoria flash</t>
  </si>
  <si>
    <t>1.  44 puertos de 1G/10G/25GbE (SFP/SFP+/SFP28)</t>
  </si>
  <si>
    <t>2.  4 puertos 10GbE/25GbE (SFP+/SFP28) con MACSec</t>
  </si>
  <si>
    <t>3.  4 puertos 40GbE/100GbE (QSFP+/QSFP28)</t>
  </si>
  <si>
    <t>4.  2 puertos 40GbE/100GbE (QSFP+/QSFP28) con MACsec</t>
  </si>
  <si>
    <t>5.  Puertos para administración:</t>
  </si>
  <si>
    <t>a)  Un (1) puerto consola RJ45</t>
  </si>
  <si>
    <t>b)  Un (1) puerto USB A para la carga y descarga de archivos</t>
  </si>
  <si>
    <t>f.     Packet buffer 32 MB</t>
  </si>
  <si>
    <t>g.   Switching 4.8 Tbps</t>
  </si>
  <si>
    <t>h.   Throughput 2678 Mpps</t>
  </si>
  <si>
    <t>1.  4094 VLAN ID simultáneos.</t>
  </si>
  <si>
    <t>2.  VLAN basado en puerto</t>
  </si>
  <si>
    <t>OBSERVACIONES</t>
  </si>
  <si>
    <t xml:space="preserve">COMPONENTE: SOLUCIÓN DE HIPERCONVERGENCIA </t>
  </si>
  <si>
    <t xml:space="preserve">COMPONENTE: SOLUCIÓN DE ALMACENAMIENTO DEFINIDO POR SOFTWARE </t>
  </si>
  <si>
    <t xml:space="preserve">COMPONENTE: SERVICIOS PARA RED HAT </t>
  </si>
  <si>
    <t xml:space="preserve">COMPONENTE: SWITCHES PARA HIPERCONVERGENCIA Y ALMACENAMIENTO </t>
  </si>
  <si>
    <t xml:space="preserve">COMPONENTE: INSTANCIAS VEEAM BACKUP </t>
  </si>
  <si>
    <t xml:space="preserve">GARANTÍA TODO RIESGO DAÑO MATERIAL (PÓLIZA DE SEGURO TODO RIESGO) </t>
  </si>
  <si>
    <t>REQUISITOS HABILITANTES DE CARÁCTER TÉCNICO</t>
  </si>
  <si>
    <t>DOCUMENTO</t>
  </si>
  <si>
    <t>Pág.(s)</t>
  </si>
  <si>
    <t>X</t>
  </si>
  <si>
    <t>DOCUMENTO (Archivo/Nombre Documento)</t>
  </si>
  <si>
    <t>FOLIO(S)</t>
  </si>
  <si>
    <t>3.2.3. Experiencia Especifica del Proponente (Terminos de Referencia)</t>
  </si>
  <si>
    <t>3.2.3.2. Presentación del Equipo mínimo de trabajo</t>
  </si>
  <si>
    <t>q.   Contar con todos los cables y accesorios necesarios para su para su conectividad eléctrica y de red.</t>
  </si>
  <si>
    <t>d.   Soportar, como mínimo, los siguientes protocolos: NFS, SMB y S3, que disponibilizará las áreas de almacenamiento de red de forma nativa.</t>
  </si>
  <si>
    <t>f.   Incluir un mecanismo propio de balanceo de acceso de los clientes entre sus interfaces front-end de red, permitiendo la distribución de las cargas de I/O entre los mismos y los nodos de la solución provista.</t>
  </si>
  <si>
    <t>a. Solución deberá estar compuesta por nodos y en una arquitectura modular para cumplir con un espacio mínimo requerido de 920 TB usables sin compresión, ni de duplicación o algoritmos de optimización, garantizando, con un nivel de protección de N+1, entendiendo esto como la capacidad de tolerar la falla de un componente que conforma la solución sin pérdida de datos ni de servicio.</t>
  </si>
  <si>
    <t>c. La capacidad de cómputo de la solución deberá incluir la cantidad de procesadores y memoria RAM de última generación utilizada por el fabricante para la solución de almacenamiento hiperconvergente necesaria para garantizar la disponibilidad y óptimo funcionamiento de 920 TB de almacenamiento, así como soportar el nivel de protección N+1.</t>
  </si>
  <si>
    <t>e. La solución deberá permitir expandirse mínimo en el 50% de la capacidad de almacenamiento inicialmente requerido, esto es, 50% más de 920 TB.</t>
  </si>
  <si>
    <t>g. La solución debe incluir un balanceo de carga como parte integrada de la solución, lo que elimina la necesidad de pagar por una solución de balanceo de carga de terceros.</t>
  </si>
  <si>
    <t>h. La solución deberá incluir acceso vía SSH para la administración remota mediante línea de comandos.</t>
  </si>
  <si>
    <t>j. La solución deberá incluir soporte de IPv4 e IPv6.</t>
  </si>
  <si>
    <t>a.   Incluir compresión y de duplicación o técnicas relacionada, sin que esto incurra en un costo adicional por licenciamiento que se requiera, con las siguientes características:</t>
  </si>
  <si>
    <t>3.  Debe soportar agregar cualquiera de los nodos existente actualmente en la solución  de hiperconvergencia, y mantener las funciones y características mencionadas en este punto sin ningún licenciamiento adicional.</t>
  </si>
  <si>
    <t>8.  Restricción en comandos para configuraciones críticas, proporcionar múltiples niveles de privilegios con protección por contraseña, registro de acceso local y remoto por syslog.</t>
  </si>
  <si>
    <t>9. TACACS+ proporciona autorización de acceso administrativo</t>
  </si>
  <si>
    <t>13.  Port mirroring para tráfico saliente y entrante hacia puerto de monitoreo local o remoto.</t>
  </si>
  <si>
    <r>
      <rPr>
        <b/>
        <sz val="11"/>
        <color theme="1"/>
        <rFont val="Aptos Narrow"/>
        <family val="2"/>
        <scheme val="minor"/>
      </rPr>
      <t>Consecutivo:</t>
    </r>
    <r>
      <rPr>
        <sz val="11"/>
        <color theme="1"/>
        <rFont val="Aptos Narrow"/>
        <family val="2"/>
        <scheme val="minor"/>
      </rPr>
      <t xml:space="preserve"> 006</t>
    </r>
  </si>
  <si>
    <r>
      <t>OFERENTE: UT CHS 2025</t>
    </r>
    <r>
      <rPr>
        <sz val="11"/>
        <color theme="1"/>
        <rFont val="Aptos Narrow"/>
        <family val="2"/>
        <scheme val="minor"/>
      </rPr>
      <t xml:space="preserve"> (CONVIEST S.A.S. /SOLUCIONES DE TECNOLOGIA E INGENIERIA S.A.S./HEIMCORE S.A.S. )</t>
    </r>
  </si>
  <si>
    <r>
      <t xml:space="preserve">OFERENTE: UT CHS 2025 </t>
    </r>
    <r>
      <rPr>
        <sz val="11"/>
        <color theme="1"/>
        <rFont val="Aptos Narrow"/>
        <family val="2"/>
        <scheme val="minor"/>
      </rPr>
      <t>(CONVIEST S.A.S. /SOLUCIONES DE TECNOLOGIA E INGENIERIA S.A.S./HEIMCORE S.A.S. )</t>
    </r>
  </si>
  <si>
    <r>
      <t xml:space="preserve">OFERENTE: </t>
    </r>
    <r>
      <rPr>
        <sz val="11"/>
        <color theme="1"/>
        <rFont val="Aptos Narrow"/>
        <family val="2"/>
        <scheme val="minor"/>
      </rPr>
      <t>UT CHS 2025 (CONVIEST S.A.S. /SOLUCIONES DE TECNOLOGIA E INGENIERIA S.A.S./HEIMCORE S.A.S. )</t>
    </r>
  </si>
  <si>
    <t xml:space="preserve">a. Cumplimiento de la ficha técnica: El proponente, acreditará que cumple con las condiciones, especificaciones técnicas y funcionales establecidas en el proceso de contratación con la suscripción clara, inequívoca e incondicional del Anexo 5 por parte del representante legal o su apoderado según aplique. Con la suscripción del Anexo 5, el proponente acepta y se obliga a cumplir con las condiciones y especificaciones técnicas y funcionales de los componentes y el alcance de los servicios definidas para el proceso. El oferente deberá cumplir con lo especificado en cada uno de los componentes: Solución de hiperconvergencia, Almacenamiento definido por software, Switches para soluciones de hiperconvergencia y almacenamiento, Servicios para Red Hat,  Instancias Veeam Backup y Garantia Todo Riesgo del Anexo 5, especificando los modelos de los bienes y/o elementos ofertados, que incluya número de parte y/o familia y/o referencia, adicionalmente deberá anexar los CATALOGOS respectivos de los modelos ofertados donde el Comité Evaluador verificará el cumplimiento de lo consignado en el Anexo 5. No se aceptan enlaces o referencias a sitios o páginas web. </t>
  </si>
  <si>
    <t xml:space="preserve">b. El oferente deberá presentar la certificación del fabricante no mayor a treinta (30) días antes del cierre del proceso, que lo autorice como distribuidor y/o canal y/o partner autorizado de los productos y licenciamientos ofertados para los componentes:  Solución de hiperconvergencia, Almacenamiento definido por Software, Switches para soluciones de hiperconvergencia y almacenamiento, Servicios para RedHat –e Instancias Veeam Backup. </t>
  </si>
  <si>
    <t xml:space="preserve">c.  El oferente deberá presentar el Certificado del fabricante no mayor a treinta (30) días antes del cierre del proceso, donde lo acredite para prestar el servicio de soporte (centro de servicios) sobre los bienes de los componentes: Solución de hiperconvergencia, Almacenamiento definido por software y Switches para soluciones de hiperconvergencia y almacenamiento.  Durante el término de la garantía ofrecida o presentar carta de compromiso donde especifique que de ser adjudicado entregará contrato de soporte del fabricante sobre los bienes ofertados durante el término de la garantía ofrecida o presentar carta de compromiso donde especifique que de ser adjudicado entregará contrato de soporte con el centro de servicios autorizado por el fabricante, sobre los bienes/elementos ofertados durante el término de la garantía ofrecida. </t>
  </si>
  <si>
    <t xml:space="preserve">d. El oferente deberá presentar una certificación del fabricante no mayor a treinta (30) días antes del cierre del proceso, donde conste que los componentes:  Solución de hiperconvergencia, Almacenamiento definido por software, Switches para soluciones de hiperconvergencia y almacenamiento, Servicios para Red Hat e Instancias Veeam Backup, tienen soporte con fabrica por tres (3) años “o” presentar carta de compromiso firmada por el representante legal del proponente, donde especifique que de ser adjudicado entregará contrato de garantía y soporte del fabricante sobre los componentes y solución ofertada, durante el término de la garantía ofrecida, la cual se debe activar al momento de recibo a satisfacción de la solución integral y  con una vigencia del término de la garantía </t>
  </si>
  <si>
    <t xml:space="preserve">e. El oferente deberá presentar una certificación del fabricante no mayor a treinta (30) días antes del cierre del proceso, donde registre el compromiso de que realizará el reemplazo de partes con un nivel de soporte NBD o superior, a los componentes: Solución de hiperconvergencia, Almacenamiento definido por software y Switches para soluciones de hiperconvergencia y almacenamiento. </t>
  </si>
  <si>
    <t>f. El oferente deberá presentar evidencia que el componente de los de Switches para soluciones de hiperconvergencia y almacenamiento está catalogado como líder en el Cuadrante Mágico Gartner para soluciones de acceso LAN Wired and Wireless en la publicación de 2024.</t>
  </si>
  <si>
    <t xml:space="preserve">3.2.3.1.1 Para habilitarse en el procedimiento de selección, el proponente acreditará la ejecución y recibido a satisfacción de máximo seis (6) CONTRATOS, allegando la certificación y/o acta de liquidación, que hayan sido suscritos dentro de los últimos (5) años anteriores a la fecha de cierre del proceso de selección, cuyos objetos y/o alcance estén directamente relacionados con el objeto y/o alcance del presente proceso en minimo tres (3) componentes que hacen parte de la solución integrtal  y cuyas características técnicas estan descritas en  el Anexo 5, que hace parte integral de los documentos del proceso. Cabe la pena mencionar que los tres (3) componentes a que se hace mención se pueden certificar en una o en más certificaciones. </t>
  </si>
  <si>
    <t>El componente de hiperconvergencia deberá incluir mínimo catorce (14) nodos, los cuales deben ser de última generación, proveer un crecimiento modular y escalable, garantizando el aprovisionamiento tanto de cómputo, memoria y almacenamiento. Así mismo, debe cumplir los siguientes requerimientos, especificaciones técnicas y especificaciones funcionales</t>
  </si>
  <si>
    <t>a.  Se deberá cotizar el equipamiento (hardware y software) destinado a cumplir con la totalidad de la funcionalidad requerida en el presente documento, incluyendo el licenciamiento del software de hiperconvergencia que debe ser compatible con el software de hiperconvergencia del ecosistema actual (NCI Ultimate y NCM Pro), garantizando la operación de la plataforma tecnológica del IDEAM, incluyendo el licenciamiento necesario para el correcto funcionamiento del clúster en general y la capa de virtualización</t>
  </si>
  <si>
    <t>b. Del plan de trabajo en mención, debe hacer parte las actividades que garanticen un análisis “Health Check” de desempeño de la plataforma de hiperconvergencia que opera actualmente. Esto con el fin de recomendar mejores prácticas y realizar acompañamiento a la Entidad en la remediación e implementación de esas recomendaciones y prácticas para optimizar la operación de la solución actual y garantizar un crecimiento eficiente.</t>
  </si>
  <si>
    <t>c. El licenciamiento en mención debe tener una garantía de mínimo de treinta y seis (36) meses, contados a partir del recibo a satisfacción del componente.</t>
  </si>
  <si>
    <t>e.  Mínimo catiorce (14) nodos de HCI, fabricados por una firma reconocida mundialmente con representación en Colombia con mínimo 5 años demostrando una cadena de suministro segura, adicionalmente cada nodo debe contemplar como mínimo:</t>
  </si>
  <si>
    <t>5.  Incluir como mínimo dos (2) procesadores de quinta generación de la familia Intel Xeon-Gold (2.5 GHz) con un mínimo de 32 Cores por nodo, garantizando características iguales o superiores a los nodos del clúster actual, no se recibirán ofertas con procesadores anteriores al año 2023</t>
  </si>
  <si>
    <t>6.  Contar con al menos 1.5 TB de memoria RAM en módulos de 64 GB 5600 MHz DDR RDIMM en módulos DDR5 o superior.</t>
  </si>
  <si>
    <t xml:space="preserve">7.Incluir mínimo 12 discos NVMe de 7.6TB o equivalente en la arquitectura propuesta, contemplando el mínimo de discos establecido y dando cumplimiento a la esoecificación funcional a que se hace referencia en el literal b. </t>
  </si>
  <si>
    <t>b.  Garantizar y/o entregar el almacenamiento efectivo All-Flash, sin compresión, ni de duplicación o algoritmos de optimización, garantizando el N+1 y garantizando el espacio de almacenamiento mínimo por nodo de 91 TB con discos NVMe.</t>
  </si>
  <si>
    <r>
      <rPr>
        <b/>
        <vertAlign val="superscript"/>
        <sz val="11"/>
        <color theme="1"/>
        <rFont val="Aptos Narrow"/>
        <family val="2"/>
        <scheme val="minor"/>
      </rPr>
      <t>Fuente Información:</t>
    </r>
    <r>
      <rPr>
        <b/>
        <sz val="11"/>
        <color theme="1"/>
        <rFont val="Aptos Narrow"/>
        <family val="2"/>
        <scheme val="minor"/>
      </rPr>
      <t xml:space="preserve"> </t>
    </r>
    <r>
      <rPr>
        <sz val="11"/>
        <color theme="1"/>
        <rFont val="Aptos Narrow"/>
        <family val="2"/>
        <scheme val="minor"/>
      </rPr>
      <t xml:space="preserve">Documento bajo el archivo </t>
    </r>
    <r>
      <rPr>
        <i/>
        <sz val="11"/>
        <color theme="1"/>
        <rFont val="Aptos Narrow"/>
        <family val="2"/>
        <scheme val="minor"/>
      </rPr>
      <t>Anexo 5 IDEAM Anexo técnico.docx</t>
    </r>
    <r>
      <rPr>
        <sz val="11"/>
        <color theme="1"/>
        <rFont val="Aptos Narrow"/>
        <family val="2"/>
        <scheme val="minor"/>
      </rPr>
      <t>, publicado en https://fiducoldex.com.co/negocios-fiduciarios/fondo-para-la-vida-y-la-biodiversidad/invitaciones-publicas/006, págs. 3 a 5</t>
    </r>
  </si>
  <si>
    <r>
      <rPr>
        <b/>
        <vertAlign val="superscript"/>
        <sz val="11"/>
        <color theme="1"/>
        <rFont val="Aptos Narrow"/>
        <family val="2"/>
        <scheme val="minor"/>
      </rPr>
      <t xml:space="preserve">Fuente Información: </t>
    </r>
    <r>
      <rPr>
        <sz val="11"/>
        <color theme="1"/>
        <rFont val="Aptos Narrow"/>
        <family val="2"/>
        <scheme val="minor"/>
      </rPr>
      <t>Documento bajo el archivo</t>
    </r>
    <r>
      <rPr>
        <i/>
        <sz val="11"/>
        <color theme="1"/>
        <rFont val="Aptos Narrow"/>
        <family val="2"/>
        <scheme val="minor"/>
      </rPr>
      <t xml:space="preserve"> Anexo 5 IDEAM Anexo técnico.docx</t>
    </r>
    <r>
      <rPr>
        <sz val="11"/>
        <color theme="1"/>
        <rFont val="Aptos Narrow"/>
        <family val="2"/>
        <scheme val="minor"/>
      </rPr>
      <t>, publicado en https://fiducoldex.com.co/negocios-fiduciarios/fondo-para-la-vida-y-la-biodiversidad/invitaciones-publicas/006, págs. 5 a</t>
    </r>
    <r>
      <rPr>
        <b/>
        <sz val="11"/>
        <color theme="1"/>
        <rFont val="Aptos Narrow"/>
        <family val="2"/>
        <scheme val="minor"/>
      </rPr>
      <t xml:space="preserve"> </t>
    </r>
    <r>
      <rPr>
        <sz val="11"/>
        <color theme="1"/>
        <rFont val="Aptos Narrow"/>
        <family val="2"/>
        <scheme val="minor"/>
      </rPr>
      <t>8</t>
    </r>
  </si>
  <si>
    <t>La solución de almacenamiento definido por software deberá incluir los nodos necesarios (mínimo 14 nodos) los cuales deben ser de última generación, en una arquitectura modular para cumplir con un espacio mínimo requerido de 920 TB usables sin compresión, ni de duplicación o algoritmos de optimización, garantizando, con un nivel de protección de N+1, entendiendo esto como la capacidad de tolerar la falla de un componente que conforma la solución sin pérdida de datos ni de servicio. Así mismo, debe cumplir los siguientes requerimientos, especificaciones técnicas y especificaciones funcionales</t>
  </si>
  <si>
    <t>b. La solución debe estar compuesta por recursos de cómputo, almacenamiento, gestión centralizada de forma integrada homologada y preinstalada de fábrica que aproveche los componentes locales de cada unidad y cree una plataforma distribuida con capacidad de crecimiento modular en el mismo clúster donde todas las funcionalidades estén basadas en el software y no dependan de un componente de hardware específico para su funcionamiento</t>
  </si>
  <si>
    <t>c. La solución debe integrarse a nivel de software con el cluster con que cuenta actualmente el IDEAM, de tal manera que se permita el flujo de información entre clusters, integración que se puede dar: a. Ampliando el cluster actual o b. Implementando un nuevo cluster, caso en el cual se debe garantizar el flujo de información entre clusters.</t>
  </si>
  <si>
    <t>b. La arquitectura de la solución deberá ser un único filesystem, o suplirlo con la inclusión e implementación de un único Global Namespace</t>
  </si>
  <si>
    <t>d. La solución deberá disponer la capacidad de crecer en tamaño desde la capacidad solicitada y soportar un solo Filesystem y/o Namespace de al menos 10 PB (Petabyte), adicionalmente deberá permitir agregar nodos de diferente tipo y configuración de almacenamiento</t>
  </si>
  <si>
    <t>f. La solución deberá incluir discos de tecnología: SSD o NL-SAS o SATA; de un tamaño individual mínimo 18 TB o según configuración del fabricante</t>
  </si>
  <si>
    <t>i. La solución deberá incluir el soporte de protocolo NDMP y/o NFS v3 y/o NFS v4 para realizar copias de seguridad</t>
  </si>
  <si>
    <t>k.La solución provista deberá permitir crecimiento modular y granular, incrementando el número de nodos, que podrán ser de diferente familia y modelo del fabricante, con diferentes capacidades de procesamiento (diferente generación de procesadores), diferente tamaño de memoria y diferente tipo de almacenamiento</t>
  </si>
  <si>
    <t>1.  Mínimo catorce (14) nodos, para garantizar la capacidad mínima “Capacidad efectiva” requerida en el clúster total de almacenamiento y las características por cada nodo:</t>
  </si>
  <si>
    <t>3.  Incluir como mínimo dos (2) procesadores de quinta generación  de la familia Intel Xeon-Silver (2.0 GHz) con un mínimo de 24 Cores por nodo, garantizando características iguales o superiores a los nodos del clúster actual, no se recibirán ofertas con procesadores de año de fabricación anteriores al año 2023.</t>
  </si>
  <si>
    <t>l.   Contar con un mínimo dos (2) puertos de 10/25 Gbit Ethernet Óptico de Front-End por cada nodo</t>
  </si>
  <si>
    <r>
      <rPr>
        <b/>
        <vertAlign val="superscript"/>
        <sz val="11"/>
        <color theme="1"/>
        <rFont val="Aptos Narrow"/>
        <family val="2"/>
        <scheme val="minor"/>
      </rPr>
      <t>Fuente Información:</t>
    </r>
    <r>
      <rPr>
        <b/>
        <sz val="11"/>
        <color theme="1"/>
        <rFont val="Aptos Narrow"/>
        <family val="2"/>
        <scheme val="minor"/>
      </rPr>
      <t xml:space="preserve"> </t>
    </r>
    <r>
      <rPr>
        <sz val="11"/>
        <color theme="1"/>
        <rFont val="Aptos Narrow"/>
        <family val="2"/>
        <scheme val="minor"/>
      </rPr>
      <t xml:space="preserve">Documento bajo el archivo </t>
    </r>
    <r>
      <rPr>
        <i/>
        <sz val="11"/>
        <color theme="1"/>
        <rFont val="Aptos Narrow"/>
        <family val="2"/>
        <scheme val="minor"/>
      </rPr>
      <t>Anexo 5 IDEAM Anexo técnico.docx</t>
    </r>
    <r>
      <rPr>
        <sz val="11"/>
        <color theme="1"/>
        <rFont val="Aptos Narrow"/>
        <family val="2"/>
        <scheme val="minor"/>
      </rPr>
      <t>, publicado en https://fiducoldex.com.co/negocios-fiduciarios/fondo-para-la-vida-y-la-biodiversidad/invitaciones-publicas/006, págs. 8 a 11</t>
    </r>
  </si>
  <si>
    <t>a. Para garantizar la protección de inversión, alineación con las tendencias tecnológicas de la industria, soporte y vigencia tecnológica y estar preparados para los requerimientos futuros, los equipos de comunicación ofertados deben corresponder a una marca o fabricante que figure como líder en el cuadrante de Cuadrante Mágico Gartner para soluciones de acceso LAN Wired and Wireless durante al menos los últimos tres (3), evidenciando tal situación</t>
  </si>
  <si>
    <t>b. Los equipos se deben configurar en alta disponibilidad de tal forma que se comporten como si fueran un solo.</t>
  </si>
  <si>
    <t>c. Permitir una arquitectura distribuida y redundante mediante la implementación de dos switches y cada switch mantiene un control independiente, pero permanece sincronizado durante las actualizaciones o fallas. También admite actualizaciones durante la operación en vivo.</t>
  </si>
  <si>
    <t>d.	Soporte y garantía de este componente debe ser por término de treinta y seis (36) meses, contados a partir del recibo a satisfacción del componente.</t>
  </si>
  <si>
    <t>1. VXLAN estático</t>
  </si>
  <si>
    <t>2. VXLAN dinámico con BGP-EVPN</t>
  </si>
  <si>
    <t>3. VXLAN distributed anycast gateway</t>
  </si>
  <si>
    <t>4. VXLAN ARP suppression.</t>
  </si>
  <si>
    <t>5. STP IEEE 802.1D</t>
  </si>
  <si>
    <t>6. Rapid STP IEEE 802.1w</t>
  </si>
  <si>
    <t>7. Multiple STP (MSTP) IEEE 802.1s</t>
  </si>
  <si>
    <t>8. Rapid Per-VLAN Spanning Tree (RPVST+)</t>
  </si>
  <si>
    <t>1. Broadcast.</t>
  </si>
  <si>
    <t>2. Multicast.</t>
  </si>
  <si>
    <t>3. Unicast.</t>
  </si>
  <si>
    <t>1. IPv4</t>
  </si>
  <si>
    <t>2. IPv6</t>
  </si>
  <si>
    <t>3. BGP-4 / BGP-EVPN / MP-BGP / RipV2 / RIPNG / PBR / OSPFv3</t>
  </si>
  <si>
    <t>4. PIM DM PIM SM (IPv4 e IPV6)</t>
  </si>
  <si>
    <t>5. Equal-Cost Multipath (ECMP)</t>
  </si>
  <si>
    <t>1. IGMPv1, v2 y v3.</t>
  </si>
  <si>
    <t>2. IGMP Snooping.</t>
  </si>
  <si>
    <t>3. MLD</t>
  </si>
  <si>
    <t>4. MLD Snooping</t>
  </si>
  <si>
    <t>5. MSDP</t>
  </si>
  <si>
    <t>6. MSDP Mesh Groups</t>
  </si>
  <si>
    <t>7. Anycast RP</t>
  </si>
  <si>
    <t xml:space="preserve">i.  Soporte de al menos </t>
  </si>
  <si>
    <t>1. PFC</t>
  </si>
  <si>
    <t>2. ETS y DCBX</t>
  </si>
  <si>
    <t>3. DCBX</t>
  </si>
  <si>
    <t xml:space="preserve">j.  Soporte de los siguientes protocolos para servicios de almacenamiento: </t>
  </si>
  <si>
    <t>1. iSCSI</t>
  </si>
  <si>
    <t>2. Lossless iSCSI</t>
  </si>
  <si>
    <t>3. RDMA over Converged Ethernet version 2 (RoCE v1 and v2) and Non- Volatile Memory Express (NVMe over Fabrics)</t>
  </si>
  <si>
    <t>1. Radius</t>
  </si>
  <si>
    <t>2. TACACS+</t>
  </si>
  <si>
    <t>3. RadSec</t>
  </si>
  <si>
    <t>l.  Programable a través de REST APIs y scripts Python.</t>
  </si>
  <si>
    <t>1. AC 100-127 y 200-240 VAC.</t>
  </si>
  <si>
    <t>2. 50 Hz a 60 Hz.</t>
  </si>
  <si>
    <t>3. Las fuentes de poder redundantes reemplazables en caliente</t>
  </si>
  <si>
    <t>n.  El equipo debe soportar e incluir fuentes de poder redundantes, con característica de instalación en caliente (hot-swap).</t>
  </si>
  <si>
    <t>o. Cumplir al menos con certificación: RoHS</t>
  </si>
  <si>
    <t>p. (front-to-back o back-to-front). Mínimo 5 ventiladores intercambiables en caliente.</t>
  </si>
  <si>
    <t>q.Debe traer todos los accesorios para montaje y operación en rack estándar de 19".</t>
  </si>
  <si>
    <r>
      <t>a.  Soporte de UDLD (Uni-directional Link Detection)</t>
    </r>
    <r>
      <rPr>
        <u/>
        <sz val="9"/>
        <color rgb="FF7060E8"/>
        <rFont val="Arial"/>
        <family val="2"/>
      </rPr>
      <t xml:space="preserve"> </t>
    </r>
    <r>
      <rPr>
        <sz val="9"/>
        <rFont val="Arial"/>
        <family val="2"/>
      </rPr>
      <t>o equivalente p</t>
    </r>
    <r>
      <rPr>
        <sz val="9"/>
        <color theme="1"/>
        <rFont val="Arial"/>
        <family val="2"/>
      </rPr>
      <t>ara monitorear la conectividad del enlace y apagar puertos en ambos extremos si se detecta tráfico unidireccional, evitando loops en redes basadas en STP.</t>
    </r>
  </si>
  <si>
    <t>b.  Proporcionar imágenes flash duales de archivos independientes del sistema operativo primario y secundario.</t>
  </si>
  <si>
    <t>c.   Soportar su administración a través del orquestador de datacenter del mismo fabricante con las siguientes características:</t>
  </si>
  <si>
    <r>
      <t xml:space="preserve">Fuente Información: </t>
    </r>
    <r>
      <rPr>
        <sz val="11"/>
        <color theme="1"/>
        <rFont val="Aptos Narrow"/>
        <family val="2"/>
        <scheme val="minor"/>
      </rPr>
      <t xml:space="preserve">Documento bajo el archivo </t>
    </r>
    <r>
      <rPr>
        <i/>
        <sz val="11"/>
        <color theme="1"/>
        <rFont val="Aptos Narrow"/>
        <family val="2"/>
        <scheme val="minor"/>
      </rPr>
      <t>Anexo 5 IDEAM Anexo técnico.docx,</t>
    </r>
    <r>
      <rPr>
        <sz val="11"/>
        <color theme="1"/>
        <rFont val="Aptos Narrow"/>
        <family val="2"/>
        <scheme val="minor"/>
      </rPr>
      <t xml:space="preserve"> publicado en https://fiducoldex.com.co/negocios-fiduciarios/fondo-para-la-vida-y-la-biodiversidad/invitaciones-publicas/006, págs. 11 y 12</t>
    </r>
  </si>
  <si>
    <t>El IDEAM requiere renovación de las suscripciones, incluyendo soporte por una vigencia de treinta y seis (36) meses, contados a partir del recibo a satisfacción del componente.</t>
  </si>
  <si>
    <t>a.  RedHat Integration Estándar: Ocho (8) actuales más Una (1) adicional, total nueve (9)</t>
  </si>
  <si>
    <t>b.  RedHat Enterprise – Linux Server Standard: Veinticinco (25) actuales más Veinticinco (25) adicionales, para un total de cincuenta (50)</t>
  </si>
  <si>
    <t>c.  RedHat OpenShift Standard: Doce (12) actuales más siete (7) adicionales, para un total de diecinueve (19).</t>
  </si>
  <si>
    <t>En los productos RedHat en la cuenta del IDEAM (1063729)  implementados y/o adoptados por el IDEAM.</t>
  </si>
  <si>
    <r>
      <rPr>
        <b/>
        <vertAlign val="superscript"/>
        <sz val="11"/>
        <color theme="1"/>
        <rFont val="Aptos Narrow"/>
        <family val="2"/>
        <scheme val="minor"/>
      </rPr>
      <t>Fuente Información:</t>
    </r>
    <r>
      <rPr>
        <b/>
        <sz val="11"/>
        <color theme="1"/>
        <rFont val="Aptos Narrow"/>
        <family val="2"/>
        <scheme val="minor"/>
      </rPr>
      <t xml:space="preserve"> </t>
    </r>
    <r>
      <rPr>
        <sz val="11"/>
        <color theme="1"/>
        <rFont val="Aptos Narrow"/>
        <family val="2"/>
        <scheme val="minor"/>
      </rPr>
      <t xml:space="preserve">Documento bajo el archivo </t>
    </r>
    <r>
      <rPr>
        <i/>
        <sz val="11"/>
        <color theme="1"/>
        <rFont val="Aptos Narrow"/>
        <family val="2"/>
        <scheme val="minor"/>
      </rPr>
      <t>Anexo 5 IDEAM Anexo técnico.docx</t>
    </r>
    <r>
      <rPr>
        <sz val="11"/>
        <color theme="1"/>
        <rFont val="Aptos Narrow"/>
        <family val="2"/>
        <scheme val="minor"/>
      </rPr>
      <t>, publicado en https://fiducoldex.com.co/negocios-fiduciarios/fondo-para-la-vida-y-la-biodiversidad/invitaciones-publicas/006, pág. 12</t>
    </r>
  </si>
  <si>
    <t>El IDEAM cuenta con una base instalada de VEEAM BACKUP (Edición: Enterprise Plus, Versión: 12.1.1.56, Tipo: Suscripción), con la cual se respaldan cargas de trabajo y se requiere ampliar  para proteger otros activos adicionales, ampliación que se puede hacer bien sea  incrementado las capacidades de la consola y/o licenciamiento actual o implementando una nueva consola que permita gestionar el licenciamiento requerido.</t>
  </si>
  <si>
    <t>a. Licenciamiento para proteger 100 máquinas virtuales (VMs) adicionales a las actuales</t>
  </si>
  <si>
    <t>b.  Licenciamiento para 90 cuentas de office 365 sin límites de capacidad de almacenamiento y recuperación</t>
  </si>
  <si>
    <t>c.  Licenciamiento para respaldar y restaurar los servicios contenerizados que funcionan bajo plataforma Open Shift en On-Premise “10 nodos</t>
  </si>
  <si>
    <t>d.  Las licencias suministradas deben poderse integrar fácilmente a la consola de backup ya instalada o a una nueva, la cual ya se encuentra en operación y deben incluir soporte de treinta y seis (36) meses, contados a partir del recibo a satisfacción del componente</t>
  </si>
  <si>
    <r>
      <rPr>
        <b/>
        <vertAlign val="superscript"/>
        <sz val="11"/>
        <color theme="1"/>
        <rFont val="Aptos Narrow"/>
        <family val="2"/>
        <scheme val="minor"/>
      </rPr>
      <t>Fuente Información:</t>
    </r>
    <r>
      <rPr>
        <b/>
        <sz val="11"/>
        <color theme="1"/>
        <rFont val="Aptos Narrow"/>
        <family val="2"/>
        <scheme val="minor"/>
      </rPr>
      <t xml:space="preserve"> </t>
    </r>
    <r>
      <rPr>
        <sz val="11"/>
        <color theme="1"/>
        <rFont val="Aptos Narrow"/>
        <family val="2"/>
        <scheme val="minor"/>
      </rPr>
      <t>Documento bajo el archivo</t>
    </r>
    <r>
      <rPr>
        <i/>
        <sz val="11"/>
        <color theme="1"/>
        <rFont val="Aptos Narrow"/>
        <family val="2"/>
        <scheme val="minor"/>
      </rPr>
      <t xml:space="preserve"> Anexo 5 IDEAM Anexo técnico.docx</t>
    </r>
    <r>
      <rPr>
        <sz val="11"/>
        <color theme="1"/>
        <rFont val="Aptos Narrow"/>
        <family val="2"/>
        <scheme val="minor"/>
      </rPr>
      <t>, publicado en https://fiducoldex.com.co/negocios-fiduciarios/fondo-para-la-vida-y-la-biodiversidad/invitaciones-publicas/006, pág. 12</t>
    </r>
  </si>
  <si>
    <t xml:space="preserve">Constituir a través de una compañía legalmente establecida en Colombia y a favor del IDEAM, una garantía contra todo riesgo de daño material (Póliza de seguro todo riesgo) sobre los bienes y/o elementos de hardware que hacen parte de cada uno de los componentes y por ende, de la solución integral, con cobertura de treinta y seis (36) meses contados a partir de la entrega de los bienes y/o elementos. </t>
  </si>
  <si>
    <t>Contratista Convenio N° 010-2024: Experto en interventoría y/o gestión de soluciones tecnológicas</t>
  </si>
  <si>
    <t>Contratista Convenio N° 010-2024: Profesional Jurídico</t>
  </si>
  <si>
    <t>Incluir como mínimo dos (2) Puertos 10/25GB SFP+ o los necesarios para la interconexión de los nodos ofertados, con los conectores Transceivers SFP+ y fibras respectivas</t>
  </si>
  <si>
    <t>8.  Contar con mínimo dos (2) puertos Ethernet 10G UTP para tráfico de administración, Backup, replicación, entre otros</t>
  </si>
  <si>
    <t>9.  Contar con mínimo dos (2) puertos USB 3.1 o superior</t>
  </si>
  <si>
    <t>10.  Contar con dos (2) fuentes de alimentación AC, Voltaje 100 to 220 V AC, Hot Swap, Redundancia  (1 + 1), para cada uno de los nodos ofertados.</t>
  </si>
  <si>
    <t>11.  No deben ser superiores a dos (2) unidades de rack</t>
  </si>
  <si>
    <t>12.  Contar con al menos dos discos de 960 GB de almacenamiento para discos de Boot tipo M.2 SSD.</t>
  </si>
  <si>
    <t>13.	Contar con una tarjeta GPU (NVIDIA L40s 48GB PCIe Gen4) o superior, con el respectivo licenciamiento para el uso y aprovechamiento total de la tarjeta. El licenciamiento requerido es: Licencia GPU física para la instalación de la tarjeta en cada nodo y para manejo de mínimo una máquina virtual en cada uno de ellos, así mismo la suscripción de licenciamiento  tipo IA Enterprise y licenciamiento de Cluster OpenShift, para ambiente de pruebas y productivo</t>
  </si>
  <si>
    <t>14.  Incluir el mismo licenciamiento con el que cuenta el clúster actual, durante 36 meses.</t>
  </si>
  <si>
    <t>15.  Licenciados para todas las funcionalidades y las capacidades ofertadas</t>
  </si>
  <si>
    <t>16. Incluir los cables (poder, red, fibra óptica, entre otros), rieles de montaje para garantizar la correcta instalación  y configuración establecida</t>
  </si>
  <si>
    <t>3.2.3.1.1El total de las certificaciónes que acrediten los contratos ejecutados de que trata el presente numeral, deberán tener una cuantía igual o superior al  75% ( $16.380.276.726)  del valor del presupuesto oficial estimado ($21.840.368.968)</t>
  </si>
  <si>
    <t>RESUMEN VERIFICACIÓN PRELIMINAR REQUISITOS TÉCNICOS HABILITANTES</t>
  </si>
  <si>
    <t>ASUNTO O ASPECTO VERIFICADO</t>
  </si>
  <si>
    <t>VERIFICACIÓN</t>
  </si>
  <si>
    <t>REQUÍSITO HABILITANTE VERIFICADO</t>
  </si>
  <si>
    <t>VERIFICACIÖN</t>
  </si>
  <si>
    <t>VERIFICACIÓN TÉCNICA DE OFERTA: RESUMEN</t>
  </si>
  <si>
    <t>ASPECTO O ASUNTO VERIFICADO: COMPONENTE: SOLUCIÓN DE HIPERCONVERGENCIA</t>
  </si>
  <si>
    <t>ASPECTO O ASUNTO VERIFICADO. COMPONENTE: SOLUCIÓN DE ALMACENAMIENTO DEFINIDO POR SOFTWARE</t>
  </si>
  <si>
    <t>VERIFICACiÖN</t>
  </si>
  <si>
    <t>ASPECTO O ASUNTO VERIFICADO. COMPONENTE: SWITCHES PARA HIPERCONVERGENCIA Y ALMACENAMIENTO</t>
  </si>
  <si>
    <t>VERIFICACIÓN TÉCNICA DE OFERTA</t>
  </si>
  <si>
    <t xml:space="preserve"> ASPECTO O ASUNTO VERIFICADO. COMPONENTE: SERVICIOS PARA RED HAT</t>
  </si>
  <si>
    <t>ASPECTO O ASUNTO VERIFICADO:  COMPONENTE: INSTANCIAS VEEAM BACKUP</t>
  </si>
  <si>
    <t>ASPECTO O ASUNTO VERIFICADO: GARANTÍA TOIDO RIESGO DAÑO MATERIAL</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</si>
  <si>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1. La firma que represento está autorizada para proveer el servicio especificado en el presente pliego de condiciones. 
2. Acepto las condiciones establecidas en los términos de referencia de la convocatoria a la cual presentamos nuestra propuesta</t>
    </r>
    <r>
      <rPr>
        <sz val="9"/>
        <color theme="1"/>
        <rFont val="Arial"/>
        <family val="2"/>
      </rPr>
      <t>.  
"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t>
    </r>
  </si>
  <si>
    <t>1. 1 de 1
2. 24 de 24</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</si>
  <si>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1. La firma que represento está autorizada para proveer el servicio especificado en el presente pliego de condiciones. 
2. Acepto las condiciones establecidas en los términos de referencia de la convocatoria a la cual presentamos nuestra propuesta</t>
    </r>
    <r>
      <rPr>
        <sz val="9"/>
        <color theme="1"/>
        <rFont val="Arial"/>
        <family val="2"/>
      </rPr>
      <t>.  
"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P4 - Tecnico - Oferta UT CHS 2025.zip/4. D- Cer. Soporte 3 años/3. SDT -HPE-ARUBA.pdf
4. P4 - Tecnico - Oferta UT CHS 2025.zip/4. D- Cer. Soporte 3 años/4. Certificacion Item D - Soporte 3Y.pdf</t>
    </r>
  </si>
  <si>
    <t>1. 1 de 1
2. 24 de 24
3. 1 a 2
4. 1 de 1</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</si>
  <si>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P4 - Tecnico - Oferta UT CHS 2025.zip/8. Cert. Equipo de Trabajo/5. Certificacion Equipo de trabajo.pdf. A pág. 1 ,el Representante Legal de la UT CHS 2025, LUIS ANDRES CARDENAS NIETO, avala con su firma comunicación del 8 de abril, respecto a la presentación del equipo de trabajo.</t>
    </r>
  </si>
  <si>
    <t>1. 1 de 1
2. 24 de 24
3. 1 de 1</t>
  </si>
  <si>
    <t>P6 - Tecnico - Oferta UT CHS 2025.zip/DS_8360Series.pdf</t>
  </si>
  <si>
    <t>1 de 19</t>
  </si>
  <si>
    <t>3 de 19</t>
  </si>
  <si>
    <t>9 de 19</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</si>
  <si>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2025.zip/DS_8360Series.pdf</t>
    </r>
  </si>
  <si>
    <t>1 a 19</t>
  </si>
  <si>
    <t>1. 1 de 1
2. 24 de 24
3. 1 a 19</t>
  </si>
  <si>
    <t>1. 1 de 1
2. 24 de 24
3. 9 de 19</t>
  </si>
  <si>
    <t>1. 1 de 1
2. 24 de 24
3. 1 de 19</t>
  </si>
  <si>
    <t>1. 1 de 1
2. 24 de 24
3. 3 de 19</t>
  </si>
  <si>
    <t>1.  Múltiples  configuraciones  almacenadas  en la memoria flash</t>
  </si>
  <si>
    <t>5 de 19</t>
  </si>
  <si>
    <t>15 de 19</t>
  </si>
  <si>
    <t>16 de 19</t>
  </si>
  <si>
    <t>4 de 19</t>
  </si>
  <si>
    <t>1. 1 de 1
2. 24 de 24
3. 6 de 19</t>
  </si>
  <si>
    <t>6 de 19</t>
  </si>
  <si>
    <t>10  de 19</t>
  </si>
  <si>
    <t>1. 1 de 1
2. 24 de 24
3. 1 a19</t>
  </si>
  <si>
    <t>6 de 19/5 de 19/6 de 19/6 de 19/6 de 19/6 de 19/6 de 19</t>
  </si>
  <si>
    <t>7 de 19</t>
  </si>
  <si>
    <t>8 de 19</t>
  </si>
  <si>
    <t>2 de 19</t>
  </si>
  <si>
    <t>11 de 19</t>
  </si>
  <si>
    <t>1. 1 de 1
2. 24 de 24
3. 4 de19</t>
  </si>
  <si>
    <t>1. 1 de 1
2. 24 de 24
3. 5 de19</t>
  </si>
  <si>
    <t>Ninguna</t>
  </si>
  <si>
    <t>1. 1 de 1
2. 24 de 24
3. 1 a 2</t>
  </si>
  <si>
    <t xml:space="preserve">1. 1 de 1
2.
a. 1 de 1
b. 1 de 1
c. 1 de 1
3. 1 a 2
4. 1 de 1
5. 1 a 2
</t>
  </si>
  <si>
    <t>P4 - Tecnico - Oferta UT CHS 2025.zip/3. C- Cer. Centro de Servicio/3. Certificacion Item C - Centro de Servicios).pdf</t>
  </si>
  <si>
    <t>1 de 1</t>
  </si>
  <si>
    <r>
      <t xml:space="preserve">1. Componente de solución de hiperconvergencia:  P4 - Tecnico - Oferta UT CHS 2025.zip/2. B- Cer. Distribuidor Autorizado/4. CONVIEST - LENOVO.pdf
2. Componente de almacenamiento definido poi software: 
     a. P4 - Tecnico - Oferta UT CHS 2025.zip/2. B- Cer. Distribuidor Autorizado/1. SDT-Nutanix.pdf
     b. P4 - Tecnico - Oferta UT CHS 2025.zip/2. B- Cer. Distribuidor Autorizado/ 2. HC - Nutanix.pdf
     c. P4 - Tecnico - Oferta UT CHS 2025.zip/2. B- Cer. Distribuidor Autorizado5. CONVIEST -NUTANIX.pdf
3. Componente de switches para soluciones de hiperconvergencia y almacenamiento:  P4 - Tecnico - Oferta UT CHS 2025.zip/2. B- Cer. Distribuidor Autorizado/3. SDT -HPE-ARUBA.pdf
</t>
    </r>
    <r>
      <rPr>
        <sz val="9"/>
        <color rgb="FFFF0000"/>
        <rFont val="Arial"/>
        <family val="2"/>
      </rPr>
      <t xml:space="preserve">4. Componente de servicios de RedHat: P4 - Tecnico - Oferta UT CHS 2025.zip/2. B- Cer. Distribuidor Autorizado/6. CONVIEST-REDHAT .pdf
</t>
    </r>
    <r>
      <rPr>
        <sz val="9"/>
        <color theme="1"/>
        <rFont val="Arial"/>
        <family val="2"/>
      </rPr>
      <t xml:space="preserve">
5. Componentes de instancias de Veeam Backup:  P4 - Tecnico - Oferta UT CHS 2025.zip/2. B- Cer. Distribuidor Autorizado/2. HC - Veeam.pdf</t>
    </r>
  </si>
  <si>
    <t xml:space="preserve">1. 
a. 1 de 1
b. 1 de 1
2.
a. 1 de 1
b. 1 de 1
c. 1 de 1
d. 1 de 1
3. 
a. 1 a 2
b. 1 de 1
4. 1 de 1
5. 1 de 1
</t>
  </si>
  <si>
    <t>1. Componente de solución de hiperconvergencia:  P4 - Tecnico - Oferta UT CHS 2025.zip/4. D- Cer. Soporte 3 años/
      a. 4. CONVIEST - LENOVO.pdf
      b. 4. Certificacion Item D - Soporte 3Y.pdf
2. Componente de almacenamiento definido poi software:  P4 - Tecnico - Oferta UT CHS 2025.zip/4. D- Cer. Soporte 3 años/
     a. 5. CONVIEST -NUTANIX.pdf 
     b. 5.1 CONVIEST-NUTANIX.pdf
     c. 17. NUTANIX GARANTIA 3 AÑOS.pdf
     d. 4. Certificacion Item D - Soporte 3Y.pdf
3. Componente de switches para soluciones de hiperconvergencia y almacenamiento:  P4 - Tecnico - Oferta UT CHS 2025.zip/4. D- Cer. Soporte 3 años/
     a. 3. SDT -HPE-ARUBA.pdf
     b. 4. Certificacion Item D - Soporte 3Y.pdf
4. Componente de servicios de RedHat: P4 - Tecnico - Oferta UT CHS 2025.zip/4. D- Cer. Soporte 3 años/4. Certificacion Item D - Soporte 3Y.pdf
5. Componentes de instancias de Veeam Backup: P4 - Tecnico - Oferta UT CHS 2025.zip/4. D- Cer. Soporte 3 años/4. Certificacion Item D - Soporte 3Y.pdf</t>
  </si>
  <si>
    <t xml:space="preserve">1. 1 de 1
2.
a. 1 de 1
b. 1 de 1
3. </t>
  </si>
  <si>
    <r>
      <t xml:space="preserve">1. Componente de solución de hiperconvergencia:  P4 - Tecnico - Oferta UT CHS 2025.zip/5. E- Soporte NBD/4. CONVIEST - LENOVO.pdf
2. Componente de almacenamiento definido poi software:  P4 - Tecnico - Oferta UT CHS 2025.zip/5. E- Soporte NBD/
     a. 5. CONVIEST -NUTANIX.pdf 
     b. 17. NUTANIX GARANTIA 3 AÑOS.pdf
</t>
    </r>
    <r>
      <rPr>
        <sz val="9"/>
        <color rgb="FFFF0000"/>
        <rFont val="Arial"/>
        <family val="2"/>
      </rPr>
      <t xml:space="preserve">3. Componente de switches para soluciones de hiperconvergencia y almacenamiento: </t>
    </r>
  </si>
  <si>
    <t>P4 - Tecnico - Oferta UT CHS 2025.zip/6. F- Cuadrante Gartner/Gartner_2024.pdf</t>
  </si>
  <si>
    <t>1 a 30</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</si>
  <si>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1. La firma que represento está autorizada para proveer el servicio especificado en el presente pliego de condiciones. 
2. Acepto las condiciones establecidas en los términos de referencia de la convocatoria a la cual presentamos nuestra propuesta</t>
    </r>
    <r>
      <rPr>
        <sz val="9"/>
        <color theme="1"/>
        <rFont val="Arial"/>
        <family val="2"/>
      </rPr>
      <t>.  
"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P4 - Tecnico - Oferta UT CHS 2025.zip/1. Cumplimiento Tecnico - Anexo 5/5. Certificacion Marca y Modelo (1).pdf</t>
    </r>
  </si>
  <si>
    <t>P6 - Tecnico - Oferta UT CHS 2025.zip/Lenovo_HX650.pdf</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</si>
  <si>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2025.zip/Lenovo_HX650.pdf</t>
    </r>
  </si>
  <si>
    <t>1. 1 de 1
2. 24 de 24
3. 1 a 51</t>
  </si>
  <si>
    <t>1. 1 de 1
2. 24 de 24
3. 1 a 52</t>
  </si>
  <si>
    <t>1. 1 de 1
2. 24 de 24
3. 1 a 53</t>
  </si>
  <si>
    <t>1. 1 de 1
2. 24 de 24
3. 1 a 54</t>
  </si>
  <si>
    <t>Un (1) Cluster de Hiperconvergencia
PRODUCTO OFERTADO: LENOVO HX 650V3</t>
  </si>
  <si>
    <r>
      <t>Un (1) Cluster de Almacenamiento
PRODUCTO OFERTADO:</t>
    </r>
    <r>
      <rPr>
        <sz val="9"/>
        <color theme="1"/>
        <rFont val="Arial"/>
        <family val="2"/>
      </rPr>
      <t xml:space="preserve"> </t>
    </r>
    <r>
      <rPr>
        <b/>
        <sz val="9"/>
        <color theme="1"/>
        <rFont val="Arial"/>
        <family val="2"/>
      </rPr>
      <t>Nutanix NX 8155-G9</t>
    </r>
  </si>
  <si>
    <r>
      <t xml:space="preserve">Switch  Agregación / 
Core de 1 RU,  L2/L3 
PRODUCTO OFERTADO: </t>
    </r>
    <r>
      <rPr>
        <sz val="9"/>
        <color theme="1"/>
        <rFont val="Arial"/>
        <family val="2"/>
      </rPr>
      <t>ARUBA CX 8360</t>
    </r>
  </si>
  <si>
    <t>32 de 51</t>
  </si>
  <si>
    <t>29 de 51</t>
  </si>
  <si>
    <t>1. P6 - Tecnico - Oferta UT CHS 2025.zip/Lenovo_HX650.pdf
2.  P6 - Tecnico - Oferta UT CHS 2025.zip/HX650v3_Diseño.pdf</t>
  </si>
  <si>
    <t>P6 - Tecnico - Oferta UT CHS 2025.zip/HX650v3_Diseño.pdf</t>
  </si>
  <si>
    <t>1. 1 de 51
2. 1 de 1</t>
  </si>
  <si>
    <t>11 de 51</t>
  </si>
  <si>
    <t>2.  Debe ser global, tanto para clúster con almacenamiento híbridos (SSD y HDD) y/o clúster con  almacenamiento All Flash.</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</si>
  <si>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P4 - Tecnico - Oferta UT CHS 2025.zip/1. Cumplimiento Tecnico - Anexo 5/Anexo Nro. 5 - Punto a Punto V2.pdf
4. P4 - Tecnico - Oferta UT CHS 2025.zip/1. Cumplimiento Tecnico - Anexo 5/5. Certificacion Marca y Modelo (1).pdf</t>
    </r>
  </si>
  <si>
    <t>1. 1 de 1
2. 24 de 24
3. 1 a 26
4. 1 de 1</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</si>
  <si>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1. La firma que represento está autorizada para proveer el servicio especificado en el presente pliego de condiciones. 
2. Acepto las condiciones establecidas en los términos de referencia de la convocatoria a la cual presentamos nuestra propuesta</t>
    </r>
    <r>
      <rPr>
        <sz val="9"/>
        <color theme="1"/>
        <rFont val="Arial"/>
        <family val="2"/>
      </rPr>
      <t>.  
"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P4 - Tecnico - Oferta UT CHS 2025.zip/1. Cumplimiento Tecnico - Anexo 5/5. Certificacion Marca y Modelo (1).pdf
4. P4 - Tecnico - Oferta UT CHS 2025.zip/1. Cumplimiento Tecnico - Anexo 5/Anexo Nro. 5 - Punto a Punto V2.pdf</t>
    </r>
  </si>
  <si>
    <t>1. 1 de 1
2. 24 de 24
3. 1 de 1
4.1 a 26</t>
  </si>
  <si>
    <t>1. 1 de 1
2. 24 de 24
3. 1 de 1
4. 1 a 26
5.
a. 1 a 26
b. 1 a 12
c. 1 a 30
d. 1 a 9</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</si>
  <si>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1. La firma que represento está autorizada para proveer el servicio especificado en el presente pliego de condiciones. 
2. Acepto las condiciones establecidas en los términos de referencia de la convocatoria a la cual presentamos nuestra propuesta</t>
    </r>
    <r>
      <rPr>
        <sz val="9"/>
        <color theme="1"/>
        <rFont val="Arial"/>
        <family val="2"/>
      </rPr>
      <t>.  
"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P4 - Tecnico - Oferta UT CHS 2025.zip/1. Cumplimiento Tecnico - Anexo 5/Anexo Nro. 5 - Punto a Punto V2.pdf
4. P4 - Tecnico - Oferta UT CHS 2025.zip/4. D- Cer. Soporte 3 años/4. Certificacion Item D - Soporte 3Y.pdf</t>
    </r>
  </si>
  <si>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1. La firma que represento está autorizada para proveer el servicio especificado en el presente pliego de condiciones. 
2. Acepto las condiciones establecidas en los términos de referencia de la convocatoria a la cual presentamos nuestra propuesta</t>
    </r>
    <r>
      <rPr>
        <sz val="9"/>
        <color theme="1"/>
        <rFont val="Arial"/>
        <family val="2"/>
      </rPr>
      <t>.  
"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2025.zip/Veeam_Data_Cloud.pdf
4. P4 - Tecnico - Oferta UT CHS 2025.zip/1. Cumplimiento Tecnico - Anexo 5/Anexo Nro. 5 - Punto a Punto V2.pdf
5. P4 - Tecnico - Oferta UT CHS 2025.zip/1. Cumplimiento Tecnico - Anexo 5/5. Certificacion Marca y Modelo (1).pdf</t>
    </r>
  </si>
  <si>
    <t>1. 1 de 1
2. 24 de 24
3. 1 a 2
4. 1 a 26
5. 1 de 1</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</si>
  <si>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1. La firma que represento está autorizada para proveer el servicio especificado en el presente pliego de condiciones. 
2. Acepto las condiciones establecidas en los términos de referencia de la convocatoria a la cual presentamos nuestra propuesta</t>
    </r>
    <r>
      <rPr>
        <sz val="9"/>
        <color theme="1"/>
        <rFont val="Arial"/>
        <family val="2"/>
      </rPr>
      <t>.  
"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P4 - Tecnico - Oferta UT CHS 2025.zip/1. Cumplimiento Tecnico - Anexo 5/Anexo Nro. 5 - Punto a Punto V2.pdf
4. P6 - Tecnico - Oferta UT CHS 2025.zip/Veeam_Kasten.pdf
5. P4 - Tecnico - Oferta UT CHS 2025.zip/1. Cumplimiento Tecnico - Anexo 5/5. Certificacion Marca y Modelo (1).pdf</t>
    </r>
  </si>
  <si>
    <t>1. 1 de 1
2. 24 de 24
3. 1 a 26
4. 1 a 4
5. 1 de 1</t>
  </si>
  <si>
    <t>1. 1 de 1
2. 24 de 24
3. 1 a 26
4. 1 de 1
5. 1 a 2</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</si>
  <si>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1. La firma que represento está autorizada para proveer el servicio especificado en el presente pliego de condiciones. 
2. Acepto las condiciones establecidas en los términos de referencia de la convocatoria a la cual presentamos nuestra propuesta</t>
    </r>
    <r>
      <rPr>
        <sz val="9"/>
        <color theme="1"/>
        <rFont val="Arial"/>
        <family val="2"/>
      </rPr>
      <t>.  
"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P4 - Tecnico - Oferta UT CHS 2025.zip/1. Cumplimiento Tecnico - Anexo 5/Anexo Nro. 5 - Punto a Punto V2.pdf
4. P4 - Tecnico - Oferta UT CHS 2025.zip/1. Cumplimiento Tecnico - Anexo 5/5. Certificacion Marca y Modelo (1).pdf
5. P6 - Tecnico - Oferta UT CHS 2025.zip/veeam_data_platform.pdf</t>
    </r>
  </si>
  <si>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1. La firma que represento está autorizada para proveer el servicio especificado en el presente pliego de condiciones. 
2. Acepto las condiciones establecidas en los términos de referencia de la convocatoria a la cual presentamos nuestra propuesta</t>
    </r>
    <r>
      <rPr>
        <sz val="9"/>
        <color theme="1"/>
        <rFont val="Arial"/>
        <family val="2"/>
      </rPr>
      <t>.  
"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2025.zip/Nutanix_Files.pdf</t>
    </r>
  </si>
  <si>
    <t>1. 1 de 1
2. 24 de 24
3. 1 a 70</t>
  </si>
  <si>
    <t>d. Soporte y garantía de este componente debe ser por término de treinta y seis (36) meses. contados a partir del recibo a satisfacción del componente.</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</si>
  <si>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1. La firma que represento está autorizada para proveer el servicio especificado en el presente pliego de condiciones. 
2. Acepto las condiciones establecidas en los términos de referencia de la convocatoria a la cual presentamos nuestra propuesta</t>
    </r>
    <r>
      <rPr>
        <sz val="9"/>
        <color theme="1"/>
        <rFont val="Arial"/>
        <family val="2"/>
      </rPr>
      <t>.  
"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2. P4 - Tecnico - Oferta UT CHS 2025.zip/1. Cumplimiento Tecnico - Anexo 5/Certificaciones/
a. Certificacion_Nutanix_1.pdf
b. Certificacion_Nutanix_2.pdf</t>
    </r>
  </si>
  <si>
    <t>1. 1 de 1
2. 24 de 24
3.
a.  1 de 1
b. 1 de 1</t>
  </si>
  <si>
    <t>P6 - Tecnico - Oferta UT CHS 2025.zip/Nutanix_Files.pdf</t>
  </si>
  <si>
    <t>1 a 70</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</si>
  <si>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xml:space="preserve">"
3. P6 - Tecnico - Oferta UT CHS 2025.zip/Nutanix_Files.pdf
</t>
    </r>
  </si>
  <si>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2025.zip/Nutanix_Files.pdf
4. P6 - Tecnico - Oferta UT CHS 2025.zip/Nutanix_Objects.pdf</t>
    </r>
  </si>
  <si>
    <t>1. 1 de 1
2. 24 de 24
3. 1 a 70
4. 1 a 3</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</si>
  <si>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2025.zip/Nutanix_Files.pdf</t>
    </r>
  </si>
  <si>
    <t>1.P1 - Juridico - Oferta - UT CHS 2025.zip/2. Carta de Presentacion - Anexo 1/1. Anexo 1. Carta de presentación.pdf. A pág. 1 ,el Representante Legal de la UT CHS 2025, LUIS ANDRES CARDENAS NIETO, avala con su firma comunicación del 8 de abril, en la que se  manifestación que:
"
1. La firma que represento está autorizada para proveer el servicio especificado en el presente pliego de condiciones. 
2. Acepto las condiciones establecidas en los términos de referencia de la convocatoria a la cual presentamos nuestra propuesta.  
"
2. P4 - Tecnico - Oferta UT CHS 2025.zip/1. Cumplimiento Tecnico - Anexo 5/2. Anexo Nro. 5 - Anexo técnico.pdf. A pág. 24 ,el Representante Legal de la UT CHS 2025, LUIS ANDRES CARDENAS NIETO, avala con su firma la manifestación de: "La UT CHS 2025, entiende, acepta y cumple con el contenido del presente documento y las adendas que lo modifiquen"
3. P6 - Tecnico - Oferta UT CHS 2025.zip/IPv4-6_Scale.pdf</t>
  </si>
  <si>
    <t>1. 1 de 1
2. 24 de 24
3. 1 a 8</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</si>
  <si>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2025.zip/NTNX_Files.pdf
4. P6 - Tecnico - Oferta UT CHS 2025.zip/Nutanix_Objects.pdf</t>
    </r>
  </si>
  <si>
    <t>1. 1 de 1
2. 24 de 24
3. 1 a 13
4. 1 a 3</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</si>
  <si>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2025.zip/NTXN_Files.pdf</t>
    </r>
  </si>
  <si>
    <t xml:space="preserve">1. 1 de 1
2. 24 de 24
3. 1 a 13
</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</si>
  <si>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2025.zip/NTNX.pdf</t>
    </r>
  </si>
  <si>
    <t>1. 1 de 1
2. 24 de 24
3. 1 a 13</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</si>
  <si>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xml:space="preserve">"
3. P6 - Tecnico - Oferta UT CHS 2025.zip/Client_OS.pdf
</t>
    </r>
  </si>
  <si>
    <t xml:space="preserve">1. 1 de 1
2. 24 de 24
3. 1 de 1
</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</si>
  <si>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2025.zip/NTNX_files.pdf</t>
    </r>
  </si>
  <si>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xml:space="preserve">"
3. P6 - Tecnico - Oferta UT CHS 2025.zip/NTNX_Objects.pdf
</t>
    </r>
  </si>
  <si>
    <t xml:space="preserve">1. 1 de 1
2. 24 de 24
3. 1 a 3
</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</si>
  <si>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t>
    </r>
  </si>
  <si>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2025.zip/NTNX_files.pdf
4.P6 - Tecnico - Oferta UT CHS 2025.zip/Redundancy.pdf</t>
    </r>
  </si>
  <si>
    <t>1. 1 de 1
2. 24 de 24
3. 1 a 13
4. 1 de 1</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</si>
  <si>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2025.zip/Fault_Tolerance.pdf 
4. P6 - Tecnico - Oferta UT CHS 2025.zip/Nutanix_Files.pdf</t>
    </r>
  </si>
  <si>
    <t>1. 1 de 1
2. 24 de 24
3. 1 a 2
4. 1 a 70</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</si>
  <si>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2025.zip/Prism.pdf
4. P6 - Tecnico - Oferta UT CHS 2025.zip/Nutanix_Files.pdf</t>
    </r>
  </si>
  <si>
    <t>1. 1 de 1
2. 24 de 24
3. 1 a 3
4. 1 a 70</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</si>
  <si>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2025.zip/Distributed_system.pdf</t>
    </r>
  </si>
  <si>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2025.zip/Prism.pdf
4. P6 - Tecnico - Oferta UT CHS 2025.zip/Upgrades.pdf</t>
    </r>
  </si>
  <si>
    <t>1. 1 de 1
2. 24 de 24
3. 1 a 3
4. 1 a 1</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</si>
  <si>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2025.zip/Prism.pdf
4. P6 - Tecnico - Oferta UT CHS 2025.zip/Upgrades.pdf
5. P6 - Tecnico - Oferta UT CHS 2025.zip/Prism_Dashboard.pdf</t>
    </r>
  </si>
  <si>
    <t>1. 1 de 1
2. 24 de 24
3. 1 a 3
4. 1 a 2
5. 1 a 16</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</si>
  <si>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2025.zip/Prism.pdf
4. P6 - Tecnico - Oferta UT CHS 2025.zip/Events.pdf</t>
    </r>
  </si>
  <si>
    <t>1. 1 de 1
2. 24 de 24
3. 1 a 3
4. 1 a 3</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</si>
  <si>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2025.zip/Add_Node.pdf
4. P6 - Tecnico - Oferta UT CHS 2025.zip/Remove_node.pdf</t>
    </r>
  </si>
  <si>
    <t>1. 1 de 1
2. 24 de 24
3. 1 de 1
4. 1 a 7</t>
  </si>
  <si>
    <t xml:space="preserve">1. 1 de 1
2. 24 de 24
3. 1 de 1
4. 1 a 2
</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</si>
  <si>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2025.zip/IAM.pdf
4. P6 - Tecnico - Oferta UT CHS 2025.zip/IAM_2.pdf</t>
    </r>
  </si>
  <si>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2025.zip/Files_Permissions.pdf
4. P6 - Tecnico - Oferta UT CHS 2025.zip/RBAC.pdf</t>
    </r>
  </si>
  <si>
    <t>1. 1 de 1
2. 24 de 24
3. 1 a 24
4. 1 a 31</t>
  </si>
  <si>
    <t>Jefe Oficina Informática, Instituto de Hidrología, Meteorología y Estudios Ambientales - IDEAM</t>
  </si>
  <si>
    <t>Edgar Alexander Ospina Granados
C. C. # 80.049.519 de Bogotá
eospina@minambiente.gov.co</t>
  </si>
  <si>
    <t>Wilmer Espitia Muñoz
C. C. # 80.259.762 de Bogotá
wespitia@ideam.gov.co</t>
  </si>
  <si>
    <t>Apoyo Técnico: Eliécer Vanegas Murcia
C. C. #79.380.263 de Bogotá
evanegasm@ideam.gov.co</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</si>
  <si>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1. La firma que represento está autorizada para proveer el servicio especificado en el presente pliego de condiciones. 
2. Acepto las condiciones establecidas en los términos de referencia de la convocatoria a la cual presentamos nuestra propuesta</t>
    </r>
    <r>
      <rPr>
        <sz val="9"/>
        <color theme="1"/>
        <rFont val="Arial"/>
        <family val="2"/>
      </rPr>
      <t>.  
"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P4 - Tecnico - Oferta UT CHS 2025.zip/1. Cumplimiento Tecnico - Anexo 5/Anexo Nro. 5 - Punto a Punto V2.pdf</t>
    </r>
  </si>
  <si>
    <t>1. 1 de 1
2. 24 de 24
3. 1 a 26</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</si>
  <si>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1. La firma que represento está autorizada para proveer el servicio especificado en el presente pliego de condiciones. 
2. Acepto las condiciones establecidas en los términos de referencia de la convocatoria a la cual presentamos nuestra propuesta</t>
    </r>
    <r>
      <rPr>
        <sz val="9"/>
        <color theme="1"/>
        <rFont val="Arial"/>
        <family val="2"/>
      </rPr>
      <t>.  
"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P4 - Tecnico - Oferta UT CHS 2025.zip/1. Cumplimiento Tecnico - Anexo 5/5. Certificacion Marca y Modelo (1).pdf
4. P4 - Tecnico - Oferta UT CHS 2025.zip/1. Cumplimiento Tecnico - Anexo 5/Anexo Nro. 5 - Punto a Punto V2.pdf
5. P4 - Tecnico - Oferta UT CHS 2025.zip/6. F- Cuadrante Gartner/
     a. 2021: Gartner_2021.pdf
     b. 2022: Gartner 2022.pdf
     c. 2024: Gartner_2024.pdf
     d. Gartner_Aruba.pdf</t>
    </r>
  </si>
  <si>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xml:space="preserve">"
3. P4 - Tecnico - Oferta UT CHS 2025.zip/1. Cumplimiento Tecnico - Anexo 5/Anexo Nro. 5 - Punto a Punto V2.pdf
4. P6 - Tecnico - Oferta UT CHS 2025.zip/DS_8360Series.pdf
</t>
    </r>
  </si>
  <si>
    <t>1. 1 de 1
2. 24 de 24
3. 1 a 26
4. 1 a 19</t>
  </si>
  <si>
    <t>8 ded 19</t>
  </si>
  <si>
    <t>13 de 19</t>
  </si>
  <si>
    <t>4 de 19/7 de 19</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</si>
  <si>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xml:space="preserve">"
3. P6 - Tecnico - Oferta UT CHS 2025.zip/Fault_Tolerance.pdf 
4. P6 - Tecnico - Oferta UT CHS 2025.zip/Data_efficiency.pdf
5. P6 - Tecnico - Oferta UT CHS 2025.zip/Distributed_system.pdf
6. P6 - Tecnico - Oferta UT CHS 2025.zip/Prism.pdf
</t>
    </r>
  </si>
  <si>
    <t>1. 1 de 1
2. 24 de 24
3.  1 a 2
4. 1 a 14
5. 1 a 2
6. 1 a 3</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</si>
  <si>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2025.zip/Files_Permissions.pdf
4. P6 - Tecnico - Oferta UT CHS 2025.zip/RBAC.pdf
5. P6 - Tecnico - Oferta UT CHS 2025.zip/Nutanix_files.pdf</t>
    </r>
  </si>
  <si>
    <t>1. 1 de 1
2. 24 de 24
3. 1 a 24
4. 1 a 31
5. 1 a 70</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</si>
  <si>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xml:space="preserve">"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2025.zip/Fault_Tolerance.pdf
4. P6 - Tecnico - Oferta UT CHS 2025.zip/Nutanix_files.pdf</t>
    </r>
  </si>
  <si>
    <t xml:space="preserve">1. 1 de 1
2. 24 de 24
3. 1 a 2
4. 1 a 70
</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</si>
  <si>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1. La firma que represento está autorizada para proveer el servicio especificado en el presente pliego de condiciones. 
2. Acepto las condiciones establecidas en los términos de referencia de la convocatoria a la cual presentamos nuestra propuesta</t>
    </r>
    <r>
      <rPr>
        <sz val="9"/>
        <color theme="1"/>
        <rFont val="Arial"/>
        <family val="2"/>
      </rPr>
      <t>.  
"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P4 - Tecnico - Oferta UT CHS 2025.zip/1. Cumplimiento Tecnico - Anexo 5/5. Certificacion Marca y Modelo (1).pdf
4. P4 - Tecnico - Oferta UT CHS 2025.zip/4. D- Cer. Soporte 3 años/4. CONVIEST - LENOVO.pdf</t>
    </r>
  </si>
  <si>
    <t>1. 1 de 1
2. 24 de 24
3. 1 de 1
4. 1 de 1</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</si>
  <si>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1. La firma que represento está autorizada para proveer el servicio especificado en el presente pliego de condiciones. 
2. Acepto las condiciones establecidas en los términos de referencia de la convocatoria a la cual presentamos nuestra propuesta</t>
    </r>
    <r>
      <rPr>
        <sz val="9"/>
        <color theme="1"/>
        <rFont val="Arial"/>
        <family val="2"/>
      </rPr>
      <t>.  
"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P4 - Tecnico - Oferta UT CHS 2025.zip/4. D- Cer. Soporte 3 años/4. CONVIEST - LENOVO.pdf</t>
    </r>
  </si>
  <si>
    <t>1. P6 - Tecnico - Oferta UT CHS 2025.zip/Lenovo_HX650.pdf
2. P4 - Tecnico - Oferta UT CHS 2025.zip/1. Cumplimiento Tecnico - Anexo 5/Certificaciones/Certificacion_Lenovo.pdf</t>
  </si>
  <si>
    <t>1. 30 de 51
2. 1 de 1</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</si>
  <si>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3.P4 - Tecnico - Oferta UT CHS 2025.zip/1. Cumplimiento Tecnico - Anexo 5/Anexo Nro. 5 - Punto a Punto V2.pdf
4. P6 - Tecnico - Oferta UT CHS 2025.zip/Lenovo_HX650.pdf
5. P4 - Tecnico - Oferta UT CHS 2025.zip/1. Cumplimiento Tecnico - Anexo 5/Certificaciones/Certificacion_Lenovo.pdf</t>
    </r>
  </si>
  <si>
    <t>1. 1 de 1
2. 24 de 24
3. 1 a 26
4. 1 a 51
5. 1 de 1</t>
  </si>
  <si>
    <t>10 de 51</t>
  </si>
  <si>
    <t>1. P6 - Tecnico - Oferta UT CHS 2025.zip/Lenovo_HX650.pdf
2. P6 - Tecnico - Oferta UT CHS 2025.zip/HX650v3_Diseño.pdf</t>
  </si>
  <si>
    <t>1. 11 de 51
2. 1 de 1</t>
  </si>
  <si>
    <t>6 de 51</t>
  </si>
  <si>
    <t>1. 25 de 51
2. 1 de 1</t>
  </si>
  <si>
    <t>1. P6 - Tecnico - Oferta UT CHS 2025.zip/IA_Enterprise_Whit_OpenShift
2. P6 - Tecnico - Oferta UT CHS 2025.zip/HX650v3_Diseño.pdf
3. P4 - Tecnico - Oferta UT CHS 2025.zip/1. Cumplimiento Tecnico - Anexo 5/Certificaciones/Certificacion_Lenovo.pdf</t>
  </si>
  <si>
    <t>1. 1 a 3
2. 1 de 1
3. 1 de 1</t>
  </si>
  <si>
    <t>P4 - Tecnico - Oferta UT CHS 2025.zip/1. Cumplimiento Tecnico - Anexo 5/Certificaciones/Certificacion_Lenovo.pdf</t>
  </si>
  <si>
    <t>2.   Debe contar con al menos 256GB de memoria RAM de 5600 MHz en módulos DDR5 o superior</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</si>
  <si>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P6 - Tecnico - Oferta UT CHS 2025.zip/Data_efficiency.pdf
4. P6 - Tecnico - Oferta UT CHS 2025.zip/HX650v3_Diseño.pdf</t>
    </r>
  </si>
  <si>
    <t xml:space="preserve">1. 1 de 1
2. 24 de 24
3. 1 a 14
4.1 de 1
</t>
  </si>
  <si>
    <t>P6 - Tecnico - Oferta UT CHS 2025.zip/Data_efficiency.pdf</t>
  </si>
  <si>
    <t>1 a 14</t>
  </si>
  <si>
    <t>1. P6 - Tecnico - Oferta UT CHS 2025.zip/Lenovo_HX650.pdf
2. P6 - Tecnico - Oferta UT CHS 2025.zip/Data_efficiency.pdf</t>
  </si>
  <si>
    <t>1. 1 a 51
2. 1 a 14</t>
  </si>
  <si>
    <t>1. P6 - Tecnico - Oferta UT CHS 2025.zip/Add_Node.pdf
2. P6 - Tecnico - Oferta UT CHS 2025.zip/Remove_node.pdf</t>
  </si>
  <si>
    <t>1. 1 de 1
2. 1 a 7</t>
  </si>
  <si>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xml:space="preserve">"
3. P4 - Tecnico - Oferta UT CHS 2025.zip/1. Cumplimiento Tecnico - Anexo 5/Anexo Nro. 5 - Punto a Punto V2.pdf
</t>
    </r>
  </si>
  <si>
    <r>
      <t xml:space="preserve">1.P1 - Juridico - Oferta - UT CHS 2025.zip/2. Carta de Presentacion - Anexo 1/1. Anexo 1. Carta de presentación.pdf. A pág. 1 ,el Representante Legal de la UT CHS 2025, LUIS ANDRES CARDENAS NIETO, avala con su firma comunicación del 8 de abril, en la que se  manifestación que:
"
</t>
    </r>
    <r>
      <rPr>
        <i/>
        <sz val="9"/>
        <color theme="1"/>
        <rFont val="Arial"/>
        <family val="2"/>
      </rPr>
      <t xml:space="preserve">1. La firma que represento está autorizada para proveer el servicio especificado en el presente pliego de condiciones. 
2. Acepto las condiciones establecidas en los términos de referencia de la convocatoria a la cual presentamos nuestra propuesta.  
</t>
    </r>
    <r>
      <rPr>
        <sz val="9"/>
        <color theme="1"/>
        <rFont val="Arial"/>
        <family val="2"/>
      </rPr>
      <t>"
2. P4 - Tecnico - Oferta UT CHS 2025.zip/1. Cumplimiento Tecnico - Anexo 5/2. Anexo Nro. 5 - Anexo técnico.pdf. A pág. 24 ,el Representante Legal de la UT CHS 2025, LUIS ANDRES CARDENAS NIETO, avala con su firma la manifestación de: "</t>
    </r>
    <r>
      <rPr>
        <i/>
        <sz val="9"/>
        <color theme="1"/>
        <rFont val="Arial"/>
        <family val="2"/>
      </rPr>
      <t>La UT CHS 2025, entiende, acepta y cumple con el contenido del presente documento y las adendas que lo modifiquen</t>
    </r>
    <r>
      <rPr>
        <sz val="9"/>
        <color theme="1"/>
        <rFont val="Arial"/>
        <family val="2"/>
      </rPr>
      <t>"
3. P4 - Tecnico - Oferta UT CHS 2025.zip/1. Cumplimiento Tecnico - Anexo 5/5. Certificacion Marca y Modelo (1).pdf
4.P4 - Tecnico - Oferta UT CHS 2025.zip/1. Cumplimiento Tecnico - Anexo 5/Anexo Nro. 5 - Punto a Punto V2.pdf</t>
    </r>
  </si>
  <si>
    <t>1. 1 de 1
2. 24 de 24
3. 1 de 1 
4. 1 a 26</t>
  </si>
  <si>
    <r>
      <t xml:space="preserve">No se evidencia el cumplimiento de la especificación funcional: </t>
    </r>
    <r>
      <rPr>
        <i/>
        <sz val="9"/>
        <color theme="1"/>
        <rFont val="Arial"/>
        <family val="2"/>
      </rPr>
      <t xml:space="preserve"> Integración con plataformas de virtualización como Nutanix.</t>
    </r>
  </si>
  <si>
    <r>
      <t xml:space="preserve">1. En la certificación  del fabricante no mayor a treinta (30) días antes del cierre del proceso, que lo autorice como distribuidor y/o canal y/o partner autorizado de los productos y licenciamientos ofertados para el componente Servicios para RedHat  no  se evidencia fecha de expedición de la misma. 
2. No se adjunta documento que evidencie el cumplimiento para el componente Switches para hiperconvergencia y almacenamiento de: </t>
    </r>
    <r>
      <rPr>
        <i/>
        <sz val="9"/>
        <color theme="1"/>
        <rFont val="Arial"/>
        <family val="2"/>
      </rPr>
      <t>El oferente deberá presentar una certificación del fabricante no mayor a treinta (30) días antes del cierre del proceso, donde registre el compromiso de que realizará el reemplazo de partes con un nivel de soporte NBD o superior</t>
    </r>
  </si>
  <si>
    <r>
      <t xml:space="preserve">b. Contrato N° 2: 
     CONTRATANTE: SUPERINTENDENCIA DE INDUSTRIA Y COMERCIO
     N.I.T.: </t>
    </r>
    <r>
      <rPr>
        <sz val="9"/>
        <color theme="1"/>
        <rFont val="Arial"/>
        <family val="2"/>
      </rPr>
      <t>800.176.089-2</t>
    </r>
    <r>
      <rPr>
        <b/>
        <sz val="9"/>
        <color theme="1"/>
        <rFont val="Arial"/>
        <family val="2"/>
      </rPr>
      <t xml:space="preserve">
     OBJETO: A</t>
    </r>
    <r>
      <rPr>
        <sz val="9"/>
        <color theme="1"/>
        <rFont val="Arial"/>
        <family val="2"/>
      </rPr>
      <t>DQUISICIÓN, RENOVACIÓN, INSTALACIÓN, CONFIGURACIÓN Y PUESTA EN OPERACIÓN DE SOLUCIONES DE BACKUP RUBRIK, HIPERCONVERGENCIA NUTANIX Y DE   SEGURIDAD PERIMETRAL DE LA SUPERINTENDENCIA DE INDUSTRIA Y COMERCIO</t>
    </r>
    <r>
      <rPr>
        <b/>
        <sz val="9"/>
        <color theme="1"/>
        <rFont val="Arial"/>
        <family val="2"/>
      </rPr>
      <t xml:space="preserve">”
     CONTRATISTA: </t>
    </r>
    <r>
      <rPr>
        <sz val="9"/>
        <color theme="1"/>
        <rFont val="Arial"/>
        <family val="2"/>
      </rPr>
      <t>ADSUM SOLUCIONES TECNOLOGICAS SAS (ahora HEIMCORE S.A)</t>
    </r>
    <r>
      <rPr>
        <b/>
        <sz val="9"/>
        <color theme="1"/>
        <rFont val="Arial"/>
        <family val="2"/>
      </rPr>
      <t xml:space="preserve">
     VALOR:</t>
    </r>
    <r>
      <rPr>
        <sz val="9"/>
        <color theme="1"/>
        <rFont val="Arial"/>
        <family val="2"/>
      </rPr>
      <t xml:space="preserve"> $ 4.427.643.400</t>
    </r>
    <r>
      <rPr>
        <b/>
        <sz val="9"/>
        <color theme="1"/>
        <rFont val="Arial"/>
        <family val="2"/>
      </rPr>
      <t xml:space="preserve">
     FECHA INICIO: </t>
    </r>
    <r>
      <rPr>
        <sz val="9"/>
        <color theme="1"/>
        <rFont val="Arial"/>
        <family val="2"/>
      </rPr>
      <t>24 de ocubre de 2022</t>
    </r>
    <r>
      <rPr>
        <b/>
        <sz val="9"/>
        <color theme="1"/>
        <rFont val="Arial"/>
        <family val="2"/>
      </rPr>
      <t xml:space="preserve">
     FECHA TERMINACIÓN: </t>
    </r>
    <r>
      <rPr>
        <sz val="9"/>
        <color theme="1"/>
        <rFont val="Arial"/>
        <family val="2"/>
      </rPr>
      <t>17 de diciembre de 2022</t>
    </r>
    <r>
      <rPr>
        <b/>
        <sz val="9"/>
        <color theme="1"/>
        <rFont val="Arial"/>
        <family val="2"/>
      </rPr>
      <t xml:space="preserve">
     FIRMA: </t>
    </r>
    <r>
      <rPr>
        <sz val="9"/>
        <color theme="1"/>
        <rFont val="Arial"/>
        <family val="2"/>
      </rPr>
      <t>CUMPLE</t>
    </r>
    <r>
      <rPr>
        <b/>
        <sz val="9"/>
        <color theme="1"/>
        <rFont val="Arial"/>
        <family val="2"/>
      </rPr>
      <t xml:space="preserve">
    CARGO DE QUIEN CERTIFICA:</t>
    </r>
    <r>
      <rPr>
        <sz val="9"/>
        <color theme="1"/>
        <rFont val="Arial"/>
        <family val="2"/>
      </rPr>
      <t xml:space="preserve"> CLAUDIA MILENA LOPEZ OÑATE DIRECTORA ADMINISTRATIVA</t>
    </r>
  </si>
  <si>
    <r>
      <rPr>
        <b/>
        <sz val="9"/>
        <color theme="1"/>
        <rFont val="Arial"/>
        <family val="2"/>
      </rPr>
      <t xml:space="preserve">a. Contrato N° 1: </t>
    </r>
    <r>
      <rPr>
        <sz val="9"/>
        <color theme="1"/>
        <rFont val="Arial"/>
        <family val="2"/>
      </rPr>
      <t xml:space="preserve">
</t>
    </r>
    <r>
      <rPr>
        <b/>
        <sz val="9"/>
        <color theme="1"/>
        <rFont val="Arial"/>
        <family val="2"/>
      </rPr>
      <t xml:space="preserve">     CONTRATANTE:</t>
    </r>
    <r>
      <rPr>
        <sz val="9"/>
        <color theme="1"/>
        <rFont val="Arial"/>
        <family val="2"/>
      </rPr>
      <t xml:space="preserve"> INSTITUTO DE HIDROLOGIA METEOROLOGIA Y ESTUDIOS AMBIENTALES
     </t>
    </r>
    <r>
      <rPr>
        <b/>
        <sz val="9"/>
        <color theme="1"/>
        <rFont val="Arial"/>
        <family val="2"/>
      </rPr>
      <t>N.I.T.:</t>
    </r>
    <r>
      <rPr>
        <sz val="9"/>
        <color theme="1"/>
        <rFont val="Arial"/>
        <family val="2"/>
      </rPr>
      <t xml:space="preserve"> 
     </t>
    </r>
    <r>
      <rPr>
        <b/>
        <sz val="9"/>
        <color theme="1"/>
        <rFont val="Arial"/>
        <family val="2"/>
      </rPr>
      <t>OBJETO: A</t>
    </r>
    <r>
      <rPr>
        <sz val="9"/>
        <color theme="1"/>
        <rFont val="Arial"/>
        <family val="2"/>
      </rPr>
      <t xml:space="preserve">dquisición, instalación, configuración y puesta en operación de una solución de Hiperconvergencia, una solución de almacenamiento y una solución para la gestión de BackUp hiperconvergente, para   el IDEAM con el fin de implementar y poner en marcha la herramienta web desarrollada en virtud del Convenio No. 004 de 2012, suscrito entre el IDEAM y el Fondo de Adaptación.
     </t>
    </r>
    <r>
      <rPr>
        <b/>
        <sz val="9"/>
        <color theme="1"/>
        <rFont val="Arial"/>
        <family val="2"/>
      </rPr>
      <t xml:space="preserve">CONTRATISTA: </t>
    </r>
    <r>
      <rPr>
        <sz val="9"/>
        <color theme="1"/>
        <rFont val="Arial"/>
        <family val="2"/>
      </rPr>
      <t xml:space="preserve">ADSUM SOLUCIONES TECNOLOGICAS SAS (ahora HEIMCORE S.A)
     </t>
    </r>
    <r>
      <rPr>
        <b/>
        <sz val="9"/>
        <color theme="1"/>
        <rFont val="Arial"/>
        <family val="2"/>
      </rPr>
      <t>VALOR</t>
    </r>
    <r>
      <rPr>
        <sz val="9"/>
        <color theme="1"/>
        <rFont val="Arial"/>
        <family val="2"/>
      </rPr>
      <t xml:space="preserve">: $3.842.750.733
     </t>
    </r>
    <r>
      <rPr>
        <b/>
        <sz val="9"/>
        <color theme="1"/>
        <rFont val="Arial"/>
        <family val="2"/>
      </rPr>
      <t>FECHA INICIO:</t>
    </r>
    <r>
      <rPr>
        <sz val="9"/>
        <color theme="1"/>
        <rFont val="Arial"/>
        <family val="2"/>
      </rPr>
      <t xml:space="preserve"> 9 diciembre 2021
    </t>
    </r>
    <r>
      <rPr>
        <b/>
        <sz val="9"/>
        <color theme="1"/>
        <rFont val="Arial"/>
        <family val="2"/>
      </rPr>
      <t xml:space="preserve"> FECHA TERMINACIÓN:</t>
    </r>
    <r>
      <rPr>
        <sz val="9"/>
        <color theme="1"/>
        <rFont val="Arial"/>
        <family val="2"/>
      </rPr>
      <t xml:space="preserve"> 31 marzo 2022
    </t>
    </r>
    <r>
      <rPr>
        <b/>
        <sz val="9"/>
        <color theme="1"/>
        <rFont val="Arial"/>
        <family val="2"/>
      </rPr>
      <t xml:space="preserve"> FIRMA:</t>
    </r>
    <r>
      <rPr>
        <sz val="9"/>
        <color theme="1"/>
        <rFont val="Arial"/>
        <family val="2"/>
      </rPr>
      <t xml:space="preserve"> CUMPLE
   </t>
    </r>
    <r>
      <rPr>
        <b/>
        <sz val="9"/>
        <color theme="1"/>
        <rFont val="Arial"/>
        <family val="2"/>
      </rPr>
      <t xml:space="preserve"> CARGO DE QUIEN CERTIFICA: </t>
    </r>
    <r>
      <rPr>
        <sz val="9"/>
        <color theme="1"/>
        <rFont val="Arial"/>
        <family val="2"/>
      </rPr>
      <t>OSCAR CHAVEZ RUEDA Representante Legal COMFINAGRO S.A.</t>
    </r>
  </si>
  <si>
    <t>IDEAM</t>
  </si>
  <si>
    <t>Contratante</t>
  </si>
  <si>
    <t>Valor</t>
  </si>
  <si>
    <t>Componente</t>
  </si>
  <si>
    <t xml:space="preserve">Hiperconvergencia </t>
  </si>
  <si>
    <t>FONTIC</t>
  </si>
  <si>
    <t>Folio 1</t>
  </si>
  <si>
    <t>Folio 1 al 3</t>
  </si>
  <si>
    <t>x</t>
  </si>
  <si>
    <t>SECRETARIA DE SALUD</t>
  </si>
  <si>
    <t xml:space="preserve">Dario Orlando Becerra Erazo
C. C. #94.460.645 de Pasto
dobecerrae@minambiente.gov.co
</t>
  </si>
  <si>
    <t>Contratista Oficina de Tecnologías de la Información y las Comunicación, Ministerio de Ambiente y Desarrollo Sostenible</t>
  </si>
  <si>
    <t xml:space="preserve">Jefe Oficina de Tecnologías de la Información y las Comunicación (E), Ministerio de Ambiente y Desarrollo Sostenible. </t>
  </si>
  <si>
    <t>Funcionario Oficina de Tecnologías de la Información y las Comunicación, Ministerio de Ambiente y Desarrollo Sostenible</t>
  </si>
  <si>
    <t xml:space="preserve">Luz Karime Jaimes Bonilla
C. C. #52.935.599 de Bogotá
lkjaimesb@minambiente.gov.co
</t>
  </si>
  <si>
    <t xml:space="preserve">Yeison Chaparro Ayala
C. C. #80.101.911 de Bogotá
ychaparro@minambiente.gov.co
</t>
  </si>
  <si>
    <t>P4 - Tecnico - Oferta UT CHS 2025
Carpeta No. 7 Experiencia 
Archivo: denominado 1. 212. CERTIFICAR OP.46417900- IDEAM 
Experiencia relacionada en los Componente - Hiperconvergencia,  solución de almacenamiento y licenciamiento Ween Backup</t>
  </si>
  <si>
    <t xml:space="preserve">Folios 1 y 2 certificación
Folio 3 Contrato </t>
  </si>
  <si>
    <r>
      <t xml:space="preserve">d. Contrato N° 4: 
     CONTRATANTE: </t>
    </r>
    <r>
      <rPr>
        <sz val="9"/>
        <color theme="1"/>
        <rFont val="Arial"/>
        <family val="2"/>
      </rPr>
      <t>FONDO FINANCIERO DISTRITAL DE SALUD O SECRETARIA DISTRITAL DE SALUD</t>
    </r>
    <r>
      <rPr>
        <b/>
        <sz val="9"/>
        <color theme="1"/>
        <rFont val="Arial"/>
        <family val="2"/>
      </rPr>
      <t xml:space="preserve">
     N.I.T.: 
     OBJETO: </t>
    </r>
    <r>
      <rPr>
        <sz val="9"/>
        <color theme="1"/>
        <rFont val="Arial"/>
        <family val="2"/>
      </rPr>
      <t>“Realizar las operaciones a nombre propio y por cuenta del Fondo Financiero Distrital de Salud o Secretaria Distrital de Salud a través de los sistemas de negociación administrados por la Bolsa   Mercantil de Colombia para   contratar la Adquisición de los recursos tecnológicos necesarios para actualizar la infraestructura TIC de las 4 subredes"., cuyas características técnicas se encuentran detalladas en las fichas técnicas de los bienes, productos o servicios anexos al presente documento y de conformidad con el procedimiento establecido en el Reglamento de Funcionamiento y operación de la Bolsa para el Mercado de Compras Públicas.</t>
    </r>
    <r>
      <rPr>
        <b/>
        <sz val="9"/>
        <color theme="1"/>
        <rFont val="Arial"/>
        <family val="2"/>
      </rPr>
      <t xml:space="preserve">
     CONTRATISTA: </t>
    </r>
    <r>
      <rPr>
        <sz val="9"/>
        <color theme="1"/>
        <rFont val="Arial"/>
        <family val="2"/>
      </rPr>
      <t xml:space="preserve">UNION TEMPORAL INFRAESTRUCTURA SC 2021 (Conviest 20%) (SDT INGENIERIA 80%) </t>
    </r>
    <r>
      <rPr>
        <b/>
        <sz val="9"/>
        <color theme="1"/>
        <rFont val="Arial"/>
        <family val="2"/>
      </rPr>
      <t xml:space="preserve">
     VALOR:$</t>
    </r>
    <r>
      <rPr>
        <sz val="9"/>
        <color theme="1"/>
        <rFont val="Arial"/>
        <family val="2"/>
      </rPr>
      <t xml:space="preserve"> 18.866.109.286  participación 20%   $3.773.221.857  80% $15.092.887.429</t>
    </r>
    <r>
      <rPr>
        <b/>
        <sz val="9"/>
        <color theme="1"/>
        <rFont val="Arial"/>
        <family val="2"/>
      </rPr>
      <t xml:space="preserve">
     FECHA INICIO:</t>
    </r>
    <r>
      <rPr>
        <sz val="9"/>
        <color theme="1"/>
        <rFont val="Arial"/>
        <family val="2"/>
      </rPr>
      <t xml:space="preserve"> 28 de diciembre de 2021</t>
    </r>
    <r>
      <rPr>
        <b/>
        <sz val="9"/>
        <color theme="1"/>
        <rFont val="Arial"/>
        <family val="2"/>
      </rPr>
      <t xml:space="preserve">
     FECHA TERMINACIÓN: </t>
    </r>
    <r>
      <rPr>
        <sz val="9"/>
        <color theme="1"/>
        <rFont val="Arial"/>
        <family val="2"/>
      </rPr>
      <t>5 de enero de 2022</t>
    </r>
    <r>
      <rPr>
        <b/>
        <sz val="9"/>
        <color theme="1"/>
        <rFont val="Arial"/>
        <family val="2"/>
      </rPr>
      <t xml:space="preserve">
     FIRMA: </t>
    </r>
    <r>
      <rPr>
        <sz val="9"/>
        <color theme="1"/>
        <rFont val="Arial"/>
        <family val="2"/>
      </rPr>
      <t>CUMPLE</t>
    </r>
    <r>
      <rPr>
        <b/>
        <sz val="9"/>
        <color theme="1"/>
        <rFont val="Arial"/>
        <family val="2"/>
      </rPr>
      <t xml:space="preserve">
    CARGO DE QUIEN CERTIFICA: </t>
    </r>
    <r>
      <rPr>
        <sz val="9"/>
        <color theme="1"/>
        <rFont val="Arial"/>
        <family val="2"/>
      </rPr>
      <t>WILLIAM ALBERTO TRIVIÑO COLORADO - DIRECTOR DE OPERACIONES</t>
    </r>
  </si>
  <si>
    <t>Vigencia 2021.</t>
  </si>
  <si>
    <t xml:space="preserve">2 EQUIPO SERVIDOR X86  </t>
  </si>
  <si>
    <t>5 SWITCH SAN</t>
  </si>
  <si>
    <t xml:space="preserve">FONDO DISTRITAL DE SALUD </t>
  </si>
  <si>
    <t>Vigencia 2022</t>
  </si>
  <si>
    <t>2. EQUIPO SERVIDOR X86 </t>
  </si>
  <si>
    <t>6. SAN STORAGE DE 50TB </t>
  </si>
  <si>
    <t>7. SWITCH SAN </t>
  </si>
  <si>
    <t>5. SOFTWARE DE UNIDAD DE BACKUP (20 licencias)</t>
  </si>
  <si>
    <t>Vigencia 2023</t>
  </si>
  <si>
    <r>
      <t xml:space="preserve">P4 - Tecnico - Oferta UT CHS 2025
Carpeta No. 7 Experiencia 
archivo denominados: 5. 13. RUP 204 FFDS (SDT)
Componente: 
Experiencia relacionafa en componentes de Hiperconvergencia,  solución de almacenamiento y licenciamiento Ween Backup. 
Para efectos de la validación del presupuesto se tomaron los items correspondientes a cada vigencia conforme la LISTA DE ELEMENTOS TECNOLOGICOS: 
Vigencia 2021.
2 EQUIPO SERVIDOR X86  $ 614.013.748
5 SWITCH SAN $ 189.587.353
Vigencia 2022	
2. EQUIPO SERVIDOR X86 	 $614.013.748 
5. SOFTWARE DE UNIDAD DE BACKUP (20 licencias) $31.937.566 
6. SAN STORAGE DE 50TB 	 $164.128.691 
7. SWITCH SAN 	 $189.587.353 
Vigencia 2023
2. EQUIPO SERVIDOR X86 	 $614.013.748 
5. SOFTWARE DE UNIDAD DE BACKUP (20 licencias) $31.937.566 
6. SAN STORAGE DE 50TB 	 $164.128.691 
</t>
    </r>
    <r>
      <rPr>
        <b/>
        <sz val="9"/>
        <color theme="1"/>
        <rFont val="Arial"/>
        <family val="2"/>
      </rPr>
      <t xml:space="preserve">Total experiencia validada:  $2.613.348.464 </t>
    </r>
  </si>
  <si>
    <r>
      <t>c. Contrato N° 3: 
     CONTRATANTE:</t>
    </r>
    <r>
      <rPr>
        <sz val="9"/>
        <color theme="1"/>
        <rFont val="Arial"/>
        <family val="2"/>
      </rPr>
      <t xml:space="preserve"> FONDO ÚNICO DE TECNOLOGÍAS DE LA INFORMACIÓN Y LAS COMUNICACIONES</t>
    </r>
    <r>
      <rPr>
        <b/>
        <sz val="9"/>
        <color theme="1"/>
        <rFont val="Arial"/>
        <family val="2"/>
      </rPr>
      <t xml:space="preserve">
     N.I.T.: </t>
    </r>
    <r>
      <rPr>
        <sz val="9"/>
        <color theme="1"/>
        <rFont val="Arial"/>
        <family val="2"/>
      </rPr>
      <t>800.131.648-6</t>
    </r>
    <r>
      <rPr>
        <b/>
        <sz val="9"/>
        <color theme="1"/>
        <rFont val="Arial"/>
        <family val="2"/>
      </rPr>
      <t xml:space="preserve">
     OBJETO</t>
    </r>
    <r>
      <rPr>
        <sz val="9"/>
        <color theme="1"/>
        <rFont val="Arial"/>
        <family val="2"/>
      </rPr>
      <t>: Adquirir nuevas capacidades de procesamiento y almacenamiento para el fortalecimiento de la arquitectura de TI, los servicios tecnológicos y sistemas de información del MinTIC / Fondo Único de    Tecnologías de la Información y Comunicaciones y del sector</t>
    </r>
    <r>
      <rPr>
        <b/>
        <sz val="9"/>
        <color theme="1"/>
        <rFont val="Arial"/>
        <family val="2"/>
      </rPr>
      <t xml:space="preserve">
     CONTRATISTA:
     VALOR</t>
    </r>
    <r>
      <rPr>
        <sz val="9"/>
        <color theme="1"/>
        <rFont val="Arial"/>
        <family val="2"/>
      </rPr>
      <t xml:space="preserve">:$10.446.641.000 </t>
    </r>
    <r>
      <rPr>
        <b/>
        <sz val="9"/>
        <color theme="1"/>
        <rFont val="Arial"/>
        <family val="2"/>
      </rPr>
      <t xml:space="preserve">
     FECHA INICIO: </t>
    </r>
    <r>
      <rPr>
        <sz val="9"/>
        <color theme="1"/>
        <rFont val="Arial"/>
        <family val="2"/>
      </rPr>
      <t>13 de septiembre de 2023</t>
    </r>
    <r>
      <rPr>
        <b/>
        <sz val="9"/>
        <color theme="1"/>
        <rFont val="Arial"/>
        <family val="2"/>
      </rPr>
      <t xml:space="preserve">
     FECHA TERMINACIÓN: </t>
    </r>
    <r>
      <rPr>
        <sz val="9"/>
        <color theme="1"/>
        <rFont val="Arial"/>
        <family val="2"/>
      </rPr>
      <t>31 de diciembre de 2023</t>
    </r>
    <r>
      <rPr>
        <b/>
        <sz val="9"/>
        <color theme="1"/>
        <rFont val="Arial"/>
        <family val="2"/>
      </rPr>
      <t xml:space="preserve">
     FIRMA: </t>
    </r>
    <r>
      <rPr>
        <sz val="9"/>
        <color theme="1"/>
        <rFont val="Arial"/>
        <family val="2"/>
      </rPr>
      <t>CUMPLE</t>
    </r>
    <r>
      <rPr>
        <b/>
        <sz val="9"/>
        <color theme="1"/>
        <rFont val="Arial"/>
        <family val="2"/>
      </rPr>
      <t xml:space="preserve">
    CARGO DE QUIEN CERTIFICA: </t>
    </r>
    <r>
      <rPr>
        <sz val="9"/>
        <color theme="1"/>
        <rFont val="Arial"/>
        <family val="2"/>
      </rPr>
      <t>SERGIO ALVENIX FORERO REYES - Subdirector de Gestión Contractual</t>
    </r>
  </si>
  <si>
    <t>FONDO DISTRITAL DE SALUD  (CONVIEST - SDT INGENIERIA)</t>
  </si>
  <si>
    <t>Hiperconvergencia,  solución de almacenamiento y licenciamiento Ween Backup.</t>
  </si>
  <si>
    <r>
      <t xml:space="preserve">P4 Tecnico - Oferta UT CHS 2025
Carpeta No. 7 Experiencia 
archivo denominados: 3. 268. FONTIC - Certificación y 3.1 268. FONTIC - Contrato
experiencia relacionada Componente: Hiperconvergencia, solución de almacenamiento y switches de solución de hiperconvergencia
</t>
    </r>
    <r>
      <rPr>
        <b/>
        <sz val="9"/>
        <color theme="1"/>
        <rFont val="Arial"/>
        <family val="2"/>
      </rPr>
      <t>Total  experiencia validada:</t>
    </r>
    <r>
      <rPr>
        <sz val="9"/>
        <color theme="1"/>
        <rFont val="Arial"/>
        <family val="2"/>
      </rPr>
      <t xml:space="preserve">
$8.013.641.000 
se toma el valor del contrato sin adición teniendo en cuenta que no existe claridad en que consisitó el valor adicional para validar los items incluidos con la adición.</t>
    </r>
  </si>
  <si>
    <t>Hiperconvergencia, solución de almacenamiento y switches de solución de hiperconvergencia</t>
  </si>
  <si>
    <t>Folio 1, 3 y 4</t>
  </si>
  <si>
    <r>
      <t xml:space="preserve">e. Contrato N° 5: 
     CONTRATANTE: </t>
    </r>
    <r>
      <rPr>
        <sz val="9"/>
        <color theme="1"/>
        <rFont val="Arial"/>
        <family val="2"/>
      </rPr>
      <t>SECRETARIA DE SALUD</t>
    </r>
    <r>
      <rPr>
        <b/>
        <sz val="9"/>
        <color theme="1"/>
        <rFont val="Arial"/>
        <family val="2"/>
      </rPr>
      <t xml:space="preserve">
     N.I.T.: 
     OBJETO:  </t>
    </r>
    <r>
      <rPr>
        <sz val="9"/>
        <color theme="1"/>
        <rFont val="Arial"/>
        <family val="2"/>
      </rPr>
      <t>EQUIPOS DE TECNOLOGIA Y SOFTWARE POR LOTE - INFRAESTRUCTURA TECNOLOGICA - LOTE - SIN EMPAQUE - PROCESADO, según condiciones fijadas en la Ficha Técnica de Negociación.</t>
    </r>
    <r>
      <rPr>
        <b/>
        <sz val="9"/>
        <color theme="1"/>
        <rFont val="Arial"/>
        <family val="2"/>
      </rPr>
      <t xml:space="preserve">
     CONTRATISTA: </t>
    </r>
    <r>
      <rPr>
        <sz val="9"/>
        <color theme="1"/>
        <rFont val="Arial"/>
        <family val="2"/>
      </rPr>
      <t>SOLUCIONES DE TECNOLOGIA E INGENIERIA SAS</t>
    </r>
    <r>
      <rPr>
        <b/>
        <sz val="9"/>
        <color theme="1"/>
        <rFont val="Arial"/>
        <family val="2"/>
      </rPr>
      <t xml:space="preserve">
     VALOR: </t>
    </r>
    <r>
      <rPr>
        <sz val="9"/>
        <color theme="1"/>
        <rFont val="Arial"/>
        <family val="2"/>
      </rPr>
      <t>$18.445.566.318</t>
    </r>
    <r>
      <rPr>
        <b/>
        <sz val="9"/>
        <color theme="1"/>
        <rFont val="Arial"/>
        <family val="2"/>
      </rPr>
      <t xml:space="preserve">
     FECHA INICIO: </t>
    </r>
    <r>
      <rPr>
        <sz val="9"/>
        <color theme="1"/>
        <rFont val="Arial"/>
        <family val="2"/>
      </rPr>
      <t>28 de julio de 2022</t>
    </r>
    <r>
      <rPr>
        <b/>
        <sz val="9"/>
        <color theme="1"/>
        <rFont val="Arial"/>
        <family val="2"/>
      </rPr>
      <t xml:space="preserve">
     FECHA TERMINACIÓN: </t>
    </r>
    <r>
      <rPr>
        <sz val="9"/>
        <color theme="1"/>
        <rFont val="Arial"/>
        <family val="2"/>
      </rPr>
      <t>5 de agosto de 2022</t>
    </r>
    <r>
      <rPr>
        <b/>
        <sz val="9"/>
        <color theme="1"/>
        <rFont val="Arial"/>
        <family val="2"/>
      </rPr>
      <t xml:space="preserve">
     FIRMA:  </t>
    </r>
    <r>
      <rPr>
        <sz val="9"/>
        <color theme="1"/>
        <rFont val="Arial"/>
        <family val="2"/>
      </rPr>
      <t>CUMPLE</t>
    </r>
    <r>
      <rPr>
        <b/>
        <sz val="9"/>
        <color theme="1"/>
        <rFont val="Arial"/>
        <family val="2"/>
      </rPr>
      <t xml:space="preserve">
    CARGO DE QUIEN CERTIFICA: </t>
    </r>
    <r>
      <rPr>
        <sz val="9"/>
        <color theme="1"/>
        <rFont val="Arial"/>
        <family val="2"/>
      </rPr>
      <t>WILLIAM ALBERTO TRIVIÑO COLORADO - DIRECTOR DE OPERACIONES</t>
    </r>
  </si>
  <si>
    <t>SERVIDORES HIPERCONVERGENTES (NODOS) PARA CENTROS DE DATOS CON CLASIFICACIÓN TIC ALTA, INCLUYE SOFTWARE DE HIPERCONVERGENCIA </t>
  </si>
  <si>
    <t>SERVIDORES HIPERCONVERGENTES (NODOS) PARA CENTROS DE DATOS CON CLASIFICACIÓN TIC MEDIA, INCLUYE SOFTWARE DE HIPERCONVERGENCIA </t>
  </si>
  <si>
    <t>SERVIDORES Y SOFTWARE DE VIRTUALIZACIÓN PARA LOS NUEVOS CENTROS DE DATOS CON CLASIFICACIÓN TIC BAJA </t>
  </si>
  <si>
    <t>SERVIDOR MICRO PARA HOSPITAL NUESTRA SEÑORA DEL PILAR MEDINA </t>
  </si>
  <si>
    <t>SWITCH ÓPTICO TOR (TOP OF THE RACK) PARA LOS NUEVOS CENTROS DE DATOS CON CLASIFICACIÓN TIC MEDIA Y ALTA </t>
  </si>
  <si>
    <t>SWITCH LAN PARA LOS NUEVOS CENTROS DE DATOS CON CLASIFICACIÓN TIC BAJA </t>
  </si>
  <si>
    <t>SECRETARIA DISTRITAL DE SALUD</t>
  </si>
  <si>
    <r>
      <t xml:space="preserve">"P4 - Tecnico - Oferta UT CHS 2025
Carpeta No. 7 Experiencia 
archivo denominados: 6. RUP 196 DTO CUNDI (SDT)
Experiencia relacionafa en componentes de Hiperconvergencia,  solución de almacenamiento y licenciamiento Ween Backup. 
Para efectos de la validación de la experiencia se toman los productos que tienen relación con los componentes objeto del proceso de contratación: 
SERVIDORES HIPERCONVERGENTES (NODOS) PARA CENTROS DE DATOS CON CLASIFICACIÓN TIC ALTA, INCLUYE SOFTWARE DE HIPERCONVERGENCIA 	 $2.314.153.452 
SERVIDORES HIPERCONVERGENTES (NODOS) PARA CENTROS DE DATOS CON CLASIFICACIÓN TIC MEDIA, INCLUYE SOFTWARE DE HIPERCONVERGENCIA 	 $4.664.522.178 
SERVIDORES Y SOFTWARE DE VIRTUALIZACIÓN PARA LOS NUEVOS CENTROS DE DATOS CON CLASIFICACIÓN TIC BAJA 	 $670.319.180 
SERVIDOR MICRO PARA HOSPITAL NUESTRA SEÑORA DEL PILAR MEDINA 	 $31.908.400 
SWITCH ÓPTICO TOR (TOP OF THE RACK) PARA LOS NUEVOS CENTROS DE DATOS CON CLASIFICACIÓN TIC MEDIA Y ALTA 	 $576.359.184 
SWITCH LAN PARA LOS NUEVOS CENTROS DE DATOS CON CLASIFICACIÓN TIC BAJA 	 $130.969.180
</t>
    </r>
    <r>
      <rPr>
        <b/>
        <sz val="9"/>
        <color theme="1"/>
        <rFont val="Arial"/>
        <family val="2"/>
      </rPr>
      <t xml:space="preserve">Total experiencia validada:  </t>
    </r>
    <r>
      <rPr>
        <sz val="9"/>
        <color theme="1"/>
        <rFont val="Arial"/>
        <family val="2"/>
      </rPr>
      <t xml:space="preserve"> $8.388.231.574 </t>
    </r>
  </si>
  <si>
    <t xml:space="preserve">P4 - Tecnico - Oferta UT CHS 2025
Carpeta No. 7 Experiencia 
archivo denominado: 2. 235. SIC
No se evidencia dentro de los soportes soporte alguno que permita identificar los valores correspondientes a solución de hiperconvergencia y soluciones de backup, por lo cual no es tenida en cuenta.
</t>
  </si>
  <si>
    <t>Total</t>
  </si>
  <si>
    <t>Apoyo Jurídico: Ilver Alexis Torres Poveda
C. C. #79.942.270 de Bogotá
iatorresp@ideam.gov.co</t>
  </si>
  <si>
    <t>Pestaña VALOR EXPERIENCIA</t>
  </si>
  <si>
    <t>Se valida una experiencia correspondiente a un presupuesto de  $22.857.971.771, con lo cual se cumple la cuantia requerida en a invitación pública. 
Para los efectos de tomaron en cuenta los certificados de los contratos suscritos con IDEAM, FONTIC, FONDO DISTRITAL DE LA SALUD y SECRETARIA DE LA SALUD.</t>
  </si>
  <si>
    <t>TOTAL EXPERIENCIA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</si>
</sst>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24">
    <font>
      <sz val="11"/>
      <color theme="1"/>
      <name val="Aptos Narrow"/>
      <family val="2"/>
      <scheme val="minor"/>
    </font>
    <font>
      <b/>
      <sz val="11"/>
      <color theme="1"/>
      <name val="Aptos Narrow"/>
      <family val="2"/>
      <scheme val="minor"/>
    </font>
    <font>
      <b/>
      <sz val="9.5"/>
      <color rgb="FF000000"/>
      <name val="Arial"/>
      <family val="2"/>
    </font>
    <font>
      <sz val="9"/>
      <color theme="1"/>
      <name val="Arial"/>
      <family val="2"/>
    </font>
    <font>
      <sz val="9"/>
      <name val="Arial"/>
      <family val="2"/>
    </font>
    <font>
      <b/>
      <vertAlign val="superscript"/>
      <sz val="11"/>
      <color theme="1"/>
      <name val="Aptos Narrow"/>
      <family val="2"/>
      <scheme val="minor"/>
    </font>
    <font>
      <u/>
      <sz val="9"/>
      <color rgb="FF7060E8"/>
      <name val="Arial"/>
      <family val="2"/>
    </font>
    <font>
      <u/>
      <sz val="11"/>
      <color theme="10"/>
      <name val="Aptos Narrow"/>
      <family val="2"/>
      <scheme val="minor"/>
    </font>
    <font>
      <sz val="9"/>
      <color theme="1"/>
      <name val="Aptos Narrow"/>
      <family val="2"/>
      <scheme val="minor"/>
    </font>
    <font>
      <sz val="8"/>
      <name val="Aptos Narrow"/>
      <family val="2"/>
      <scheme val="minor"/>
    </font>
    <font>
      <b/>
      <sz val="9"/>
      <color theme="1"/>
      <name val="Arial"/>
      <family val="2"/>
    </font>
    <font>
      <sz val="9"/>
      <color theme="1"/>
      <name val="Arial "/>
    </font>
    <font>
      <b/>
      <sz val="9"/>
      <color theme="1"/>
      <name val="Aptos Narrow"/>
      <family val="2"/>
      <scheme val="minor"/>
    </font>
    <font>
      <b/>
      <sz val="9"/>
      <color rgb="FF000000"/>
      <name val="Arial"/>
      <family val="2"/>
    </font>
    <font>
      <b/>
      <u/>
      <sz val="20"/>
      <color theme="10"/>
      <name val="Aptos Narrow"/>
      <family val="2"/>
      <scheme val="minor"/>
    </font>
    <font>
      <b/>
      <sz val="20"/>
      <color rgb="FFFF0000"/>
      <name val="Arial"/>
      <family val="2"/>
    </font>
    <font>
      <i/>
      <sz val="11"/>
      <color theme="1"/>
      <name val="Aptos Narrow"/>
      <family val="2"/>
      <scheme val="minor"/>
    </font>
    <font>
      <i/>
      <sz val="9"/>
      <color theme="1"/>
      <name val="Arial"/>
      <family val="2"/>
    </font>
    <font>
      <sz val="9"/>
      <color rgb="FFFF0000"/>
      <name val="Arial"/>
      <family val="2"/>
    </font>
    <font>
      <sz val="11"/>
      <name val="Aptos Narrow"/>
      <family val="2"/>
      <scheme val="minor"/>
    </font>
    <font>
      <sz val="11"/>
      <color theme="1"/>
      <name val="Aptos Narrow"/>
      <family val="2"/>
      <scheme val="minor"/>
    </font>
    <font>
      <b/>
      <sz val="11"/>
      <color theme="1"/>
      <name val="Aptos Narrow"/>
      <scheme val="minor"/>
    </font>
    <font>
      <sz val="11"/>
      <color rgb="FFFF0000"/>
      <name val="Aptos Narrow"/>
      <family val="2"/>
      <scheme val="minor"/>
    </font>
    <font>
      <sz val="9"/>
      <color theme="1"/>
      <name val="Arial Narrow"/>
      <family val="2"/>
    </font>
  </fonts>
  <fills count="6">
    <fill>
      <patternFill patternType="none"/>
    </fill>
    <fill>
      <patternFill patternType="gray125"/>
    </fill>
    <fill>
      <patternFill patternType="solid">
        <fgColor rgb="FFA5A5A5"/>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n">
        <color auto="1"/>
      </top>
      <bottom/>
      <diagonal/>
    </border>
    <border>
      <left/>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medium">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bottom/>
      <diagonal/>
    </border>
    <border>
      <left/>
      <right style="thin">
        <color auto="1"/>
      </right>
      <top style="thin">
        <color auto="1"/>
      </top>
      <bottom style="thin">
        <color auto="1"/>
      </bottom>
      <diagonal/>
    </border>
  </borders>
  <cellStyleXfs count="3">
    <xf numFmtId="0" fontId="0" fillId="0" borderId="0"/>
    <xf numFmtId="0" fontId="7" fillId="0" borderId="0" applyNumberFormat="0" applyFill="0" applyBorder="0" applyAlignment="0" applyProtection="0"/>
    <xf numFmtId="42" fontId="20" fillId="0" borderId="0" applyFont="0" applyFill="0" applyBorder="0" applyAlignment="0" applyProtection="0"/>
  </cellStyleXfs>
  <cellXfs count="215">
    <xf numFmtId="0" fontId="0" fillId="0" borderId="0" xfId="0"/>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indent="3"/>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xf>
    <xf numFmtId="0" fontId="0" fillId="0" borderId="4" xfId="0" applyBorder="1" applyAlignment="1">
      <alignment vertical="center" wrapText="1"/>
    </xf>
    <xf numFmtId="0" fontId="3" fillId="0" borderId="1" xfId="0" applyFont="1" applyBorder="1" applyAlignment="1">
      <alignment horizontal="justify" vertical="center"/>
    </xf>
    <xf numFmtId="0" fontId="3" fillId="0" borderId="1" xfId="0" applyFont="1" applyBorder="1" applyAlignment="1">
      <alignment horizontal="left" vertical="center" indent="2"/>
    </xf>
    <xf numFmtId="0" fontId="3" fillId="0" borderId="1" xfId="0" applyFont="1" applyBorder="1" applyAlignment="1">
      <alignment horizontal="left" vertical="center" wrapText="1" indent="2"/>
    </xf>
    <xf numFmtId="0" fontId="1" fillId="3" borderId="10" xfId="0" applyFont="1" applyFill="1" applyBorder="1" applyAlignment="1">
      <alignment horizontal="center"/>
    </xf>
    <xf numFmtId="0" fontId="2" fillId="2" borderId="9" xfId="0" applyFont="1" applyFill="1" applyBorder="1" applyAlignment="1">
      <alignment horizontal="center" vertical="center" wrapText="1"/>
    </xf>
    <xf numFmtId="0" fontId="3" fillId="0" borderId="1" xfId="0" applyFont="1" applyBorder="1" applyAlignment="1">
      <alignment horizontal="left" vertical="center" indent="4"/>
    </xf>
    <xf numFmtId="0" fontId="3" fillId="0" borderId="1" xfId="0" applyFont="1" applyBorder="1" applyAlignment="1">
      <alignment horizontal="left" vertical="center"/>
    </xf>
    <xf numFmtId="0" fontId="3" fillId="0" borderId="1" xfId="0" applyFont="1" applyBorder="1" applyAlignment="1">
      <alignment vertical="center"/>
    </xf>
    <xf numFmtId="0" fontId="1" fillId="3" borderId="10" xfId="0" applyFont="1" applyFill="1" applyBorder="1" applyAlignment="1">
      <alignment horizontal="center" vertical="center"/>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3" fillId="0" borderId="12" xfId="0" applyFont="1" applyBorder="1" applyAlignment="1">
      <alignment horizontal="justify" vertical="center" wrapText="1"/>
    </xf>
    <xf numFmtId="0" fontId="3" fillId="0" borderId="3" xfId="0" applyFont="1" applyBorder="1" applyAlignment="1">
      <alignment horizontal="justify" vertical="center"/>
    </xf>
    <xf numFmtId="0" fontId="3" fillId="0" borderId="1" xfId="0" applyFont="1" applyBorder="1" applyAlignment="1">
      <alignment horizontal="justify" vertical="top"/>
    </xf>
    <xf numFmtId="0" fontId="1" fillId="3" borderId="1" xfId="0" applyFont="1" applyFill="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0" fontId="3" fillId="0" borderId="12" xfId="0" applyFont="1" applyBorder="1" applyAlignment="1">
      <alignment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13" fillId="2" borderId="6" xfId="0" applyFont="1" applyFill="1" applyBorder="1" applyAlignment="1">
      <alignment horizontal="center" vertical="center" wrapText="1"/>
    </xf>
    <xf numFmtId="0" fontId="3" fillId="0" borderId="3"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0" xfId="0" applyFont="1" applyBorder="1" applyAlignment="1">
      <alignment horizontal="justify" vertical="center" wrapText="1"/>
    </xf>
    <xf numFmtId="0" fontId="3" fillId="0" borderId="13"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xf>
    <xf numFmtId="0" fontId="3" fillId="0" borderId="12" xfId="0" applyFont="1" applyBorder="1" applyAlignment="1">
      <alignment vertical="center"/>
    </xf>
    <xf numFmtId="0" fontId="13" fillId="2" borderId="9" xfId="0" applyFont="1" applyFill="1" applyBorder="1" applyAlignment="1">
      <alignment horizontal="center" vertical="center" wrapText="1"/>
    </xf>
    <xf numFmtId="0" fontId="3" fillId="0" borderId="12" xfId="0" applyFont="1" applyBorder="1" applyAlignment="1">
      <alignment horizontal="center" vertical="center"/>
    </xf>
    <xf numFmtId="0" fontId="4" fillId="5" borderId="1" xfId="0" applyFont="1" applyFill="1" applyBorder="1" applyAlignment="1">
      <alignment horizontal="justify"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justify" vertical="center" wrapText="1"/>
    </xf>
    <xf numFmtId="0" fontId="3" fillId="5" borderId="10" xfId="0" applyFont="1" applyFill="1" applyBorder="1" applyAlignment="1">
      <alignment horizontal="center" vertical="center" wrapText="1"/>
    </xf>
    <xf numFmtId="0" fontId="0" fillId="0" borderId="0" xfId="0" applyAlignment="1">
      <alignment horizontal="center"/>
    </xf>
    <xf numFmtId="0" fontId="3" fillId="5" borderId="12" xfId="0" applyFont="1" applyFill="1" applyBorder="1" applyAlignment="1">
      <alignment horizontal="justify" vertical="center" wrapText="1"/>
    </xf>
    <xf numFmtId="0" fontId="3" fillId="0" borderId="13" xfId="0" applyFont="1" applyBorder="1" applyAlignment="1">
      <alignment horizontal="justify" vertical="center" wrapText="1"/>
    </xf>
    <xf numFmtId="0" fontId="0" fillId="5" borderId="0" xfId="0" applyFill="1"/>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1" xfId="0" quotePrefix="1" applyFont="1" applyBorder="1" applyAlignment="1">
      <alignment horizontal="left" vertical="center"/>
    </xf>
    <xf numFmtId="0" fontId="1" fillId="3" borderId="25" xfId="0" applyFont="1" applyFill="1" applyBorder="1" applyAlignment="1">
      <alignment horizontal="center" vertical="center"/>
    </xf>
    <xf numFmtId="0" fontId="10" fillId="0" borderId="15" xfId="0" applyFont="1" applyBorder="1" applyAlignment="1">
      <alignment horizontal="center" vertical="center" wrapText="1"/>
    </xf>
    <xf numFmtId="0" fontId="11" fillId="0" borderId="2" xfId="0" applyFont="1" applyBorder="1" applyAlignment="1">
      <alignment horizontal="center" vertical="center" wrapText="1"/>
    </xf>
    <xf numFmtId="0" fontId="4" fillId="0" borderId="1" xfId="0" applyFont="1" applyBorder="1" applyAlignment="1">
      <alignment horizontal="justify" vertical="top" wrapText="1"/>
    </xf>
    <xf numFmtId="0" fontId="3" fillId="0" borderId="17" xfId="0" applyFont="1" applyBorder="1" applyAlignment="1">
      <alignment horizontal="justify" vertical="center" wrapText="1"/>
    </xf>
    <xf numFmtId="0" fontId="3" fillId="0" borderId="27" xfId="0" applyFont="1" applyBorder="1" applyAlignment="1">
      <alignment horizontal="center" vertical="center" wrapText="1"/>
    </xf>
    <xf numFmtId="0" fontId="0" fillId="0" borderId="22" xfId="0" applyBorder="1"/>
    <xf numFmtId="0" fontId="3" fillId="5" borderId="1" xfId="0" applyFont="1" applyFill="1" applyBorder="1" applyAlignment="1">
      <alignment horizontal="left" vertical="center" indent="2"/>
    </xf>
    <xf numFmtId="0" fontId="3" fillId="0" borderId="12" xfId="0" applyFont="1" applyBorder="1" applyAlignment="1">
      <alignment horizontal="justify" vertical="top" wrapText="1"/>
    </xf>
    <xf numFmtId="0" fontId="3" fillId="0" borderId="1" xfId="0" applyFont="1" applyBorder="1" applyAlignment="1">
      <alignment horizontal="left" vertical="top" wrapText="1"/>
    </xf>
    <xf numFmtId="0" fontId="3" fillId="5" borderId="1" xfId="0" applyFont="1" applyFill="1" applyBorder="1" applyAlignment="1">
      <alignment horizontal="justify" vertical="center"/>
    </xf>
    <xf numFmtId="0" fontId="3" fillId="5" borderId="1" xfId="0" applyFont="1" applyFill="1" applyBorder="1" applyAlignment="1">
      <alignment horizontal="left" vertical="center"/>
    </xf>
    <xf numFmtId="0" fontId="3" fillId="0" borderId="29" xfId="0" applyFont="1" applyBorder="1" applyAlignment="1">
      <alignment horizontal="center" vertical="center" wrapText="1"/>
    </xf>
    <xf numFmtId="0" fontId="3" fillId="5" borderId="1" xfId="0" applyFont="1" applyFill="1" applyBorder="1" applyAlignment="1">
      <alignment horizontal="left" vertical="center" indent="3"/>
    </xf>
    <xf numFmtId="0" fontId="3" fillId="5" borderId="1" xfId="0" applyFont="1" applyFill="1" applyBorder="1" applyAlignment="1">
      <alignment vertical="center"/>
    </xf>
    <xf numFmtId="0" fontId="3" fillId="5" borderId="1" xfId="0" applyFont="1" applyFill="1" applyBorder="1" applyAlignment="1">
      <alignment horizontal="left" vertical="center" wrapText="1" indent="2"/>
    </xf>
    <xf numFmtId="0" fontId="3" fillId="5" borderId="1" xfId="0" applyFont="1" applyFill="1" applyBorder="1" applyAlignment="1">
      <alignment horizontal="left" vertical="center" indent="4"/>
    </xf>
    <xf numFmtId="0" fontId="3" fillId="5" borderId="1" xfId="0" applyFont="1" applyFill="1" applyBorder="1" applyAlignment="1">
      <alignment horizontal="left" vertical="center" wrapText="1" indent="3"/>
    </xf>
    <xf numFmtId="0" fontId="17" fillId="5" borderId="12" xfId="0" applyFont="1" applyFill="1" applyBorder="1" applyAlignment="1">
      <alignment horizontal="justify" vertical="center" wrapText="1"/>
    </xf>
    <xf numFmtId="0" fontId="0" fillId="0" borderId="1" xfId="0" applyBorder="1"/>
    <xf numFmtId="0" fontId="21" fillId="0" borderId="1" xfId="0" applyFont="1" applyBorder="1" applyAlignment="1">
      <alignment horizontal="center"/>
    </xf>
    <xf numFmtId="42" fontId="0" fillId="0" borderId="1" xfId="2" applyFont="1" applyBorder="1"/>
    <xf numFmtId="0" fontId="10" fillId="5" borderId="1" xfId="0" applyFont="1" applyFill="1" applyBorder="1" applyAlignment="1">
      <alignment horizontal="justify" vertical="center" wrapText="1"/>
    </xf>
    <xf numFmtId="42" fontId="0" fillId="0" borderId="0" xfId="0" applyNumberFormat="1"/>
    <xf numFmtId="0" fontId="0" fillId="0" borderId="1" xfId="0" applyBorder="1" applyAlignment="1">
      <alignment vertical="center"/>
    </xf>
    <xf numFmtId="42" fontId="0" fillId="0" borderId="1" xfId="2" applyFont="1" applyBorder="1" applyAlignment="1">
      <alignment vertical="center"/>
    </xf>
    <xf numFmtId="42" fontId="22" fillId="0" borderId="0" xfId="0" applyNumberFormat="1" applyFont="1"/>
    <xf numFmtId="0" fontId="22" fillId="0" borderId="0" xfId="0" applyFont="1"/>
    <xf numFmtId="0" fontId="21" fillId="0" borderId="30" xfId="0" applyFont="1" applyBorder="1" applyAlignment="1">
      <alignment horizontal="center"/>
    </xf>
    <xf numFmtId="0" fontId="0" fillId="0" borderId="30" xfId="0" applyBorder="1"/>
    <xf numFmtId="0" fontId="0" fillId="0" borderId="30" xfId="0" applyBorder="1" applyAlignment="1">
      <alignment wrapText="1"/>
    </xf>
    <xf numFmtId="42" fontId="0" fillId="0" borderId="1" xfId="0" applyNumberFormat="1" applyBorder="1"/>
    <xf numFmtId="0" fontId="10" fillId="0" borderId="1" xfId="0" applyFont="1" applyBorder="1" applyAlignment="1">
      <alignment horizontal="justify" vertical="top" wrapText="1"/>
    </xf>
    <xf numFmtId="0" fontId="21" fillId="0" borderId="1" xfId="0" applyFont="1" applyBorder="1"/>
    <xf numFmtId="0" fontId="21" fillId="0" borderId="3" xfId="0" applyFont="1" applyBorder="1"/>
    <xf numFmtId="0" fontId="0" fillId="0" borderId="3" xfId="0" applyBorder="1"/>
    <xf numFmtId="0" fontId="1" fillId="3" borderId="4" xfId="0" applyFont="1" applyFill="1" applyBorder="1" applyAlignment="1">
      <alignment horizontal="left" wrapText="1"/>
    </xf>
    <xf numFmtId="0" fontId="19" fillId="0" borderId="28" xfId="0" applyFont="1" applyBorder="1" applyAlignment="1">
      <alignment horizontal="left" vertical="center" wrapText="1"/>
    </xf>
    <xf numFmtId="0" fontId="19" fillId="0" borderId="28" xfId="0" applyFont="1" applyBorder="1" applyAlignment="1">
      <alignment horizontal="left" vertical="top" wrapText="1"/>
    </xf>
    <xf numFmtId="0" fontId="18" fillId="5" borderId="1" xfId="0" applyFont="1" applyFill="1" applyBorder="1" applyAlignment="1">
      <alignment horizontal="left" vertical="center" indent="2"/>
    </xf>
    <xf numFmtId="42" fontId="19" fillId="0" borderId="0" xfId="0" applyNumberFormat="1" applyFont="1"/>
    <xf numFmtId="0" fontId="19" fillId="0" borderId="1" xfId="0" applyFont="1" applyBorder="1"/>
    <xf numFmtId="42" fontId="19" fillId="0" borderId="1" xfId="0" applyNumberFormat="1" applyFont="1" applyBorder="1"/>
    <xf numFmtId="0" fontId="0" fillId="0" borderId="18" xfId="0" applyBorder="1" applyAlignment="1"/>
    <xf numFmtId="0" fontId="0" fillId="0" borderId="28" xfId="0" applyBorder="1" applyAlignment="1">
      <alignment horizontal="left" vertical="center" wrapText="1"/>
    </xf>
    <xf numFmtId="0" fontId="19" fillId="0" borderId="1" xfId="0" applyFont="1" applyBorder="1" applyAlignment="1">
      <alignment vertical="center"/>
    </xf>
    <xf numFmtId="0" fontId="23" fillId="0" borderId="1" xfId="0" applyFont="1" applyBorder="1" applyAlignment="1">
      <alignment wrapText="1"/>
    </xf>
    <xf numFmtId="42" fontId="23" fillId="0" borderId="1" xfId="2" applyFont="1" applyBorder="1" applyAlignment="1">
      <alignment vertical="center" wrapText="1"/>
    </xf>
    <xf numFmtId="0" fontId="23" fillId="0" borderId="1" xfId="0" applyFont="1" applyBorder="1"/>
    <xf numFmtId="42" fontId="19" fillId="0" borderId="1" xfId="0" applyNumberFormat="1" applyFont="1" applyBorder="1" applyAlignment="1">
      <alignment vertical="center"/>
    </xf>
    <xf numFmtId="0" fontId="1" fillId="0" borderId="0" xfId="0" applyFont="1" applyAlignment="1">
      <alignment horizontal="center" vertical="top" wrapText="1"/>
    </xf>
    <xf numFmtId="0" fontId="0" fillId="0" borderId="0" xfId="0" applyAlignment="1">
      <alignment horizontal="center" vertical="top" wrapText="1"/>
    </xf>
    <xf numFmtId="0" fontId="7" fillId="0" borderId="9" xfId="1" applyBorder="1" applyAlignment="1">
      <alignment horizontal="justify" vertical="center"/>
    </xf>
    <xf numFmtId="0" fontId="7" fillId="0" borderId="1" xfId="1" applyBorder="1" applyAlignment="1">
      <alignment horizontal="justify" vertical="center"/>
    </xf>
    <xf numFmtId="0" fontId="0" fillId="0" borderId="0" xfId="0" applyAlignment="1">
      <alignment horizontal="left"/>
    </xf>
    <xf numFmtId="0" fontId="1" fillId="0" borderId="0" xfId="0" applyFont="1" applyAlignment="1">
      <alignment horizontal="left"/>
    </xf>
    <xf numFmtId="0" fontId="0" fillId="0" borderId="0" xfId="0" applyAlignment="1">
      <alignment horizontal="justify" vertical="top" wrapText="1"/>
    </xf>
    <xf numFmtId="0" fontId="1" fillId="0" borderId="7" xfId="0" applyFont="1" applyBorder="1" applyAlignment="1">
      <alignment horizontal="justify" vertical="top" wrapText="1"/>
    </xf>
    <xf numFmtId="0" fontId="0" fillId="0" borderId="7" xfId="0" applyBorder="1" applyAlignment="1">
      <alignment horizontal="justify" vertical="top" wrapText="1"/>
    </xf>
    <xf numFmtId="0" fontId="0" fillId="0" borderId="8" xfId="0" applyBorder="1" applyAlignment="1">
      <alignment horizontal="justify" vertical="top" wrapText="1"/>
    </xf>
    <xf numFmtId="0" fontId="0" fillId="0" borderId="1" xfId="0" applyBorder="1" applyAlignment="1">
      <alignment horizontal="justify" vertical="top" wrapText="1"/>
    </xf>
    <xf numFmtId="0" fontId="0" fillId="0" borderId="10" xfId="0" applyBorder="1" applyAlignment="1">
      <alignment horizontal="justify" vertical="top" wrapText="1"/>
    </xf>
    <xf numFmtId="0" fontId="1" fillId="3" borderId="1" xfId="0" applyFont="1" applyFill="1" applyBorder="1" applyAlignment="1">
      <alignment horizontal="center"/>
    </xf>
    <xf numFmtId="0" fontId="1" fillId="3" borderId="10" xfId="0" applyFont="1" applyFill="1" applyBorder="1" applyAlignment="1">
      <alignment horizontal="center"/>
    </xf>
    <xf numFmtId="0" fontId="1" fillId="3" borderId="1" xfId="0" applyFont="1" applyFill="1" applyBorder="1" applyAlignment="1">
      <alignment horizontal="center" vertical="center"/>
    </xf>
    <xf numFmtId="0" fontId="1" fillId="3" borderId="10"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7" fillId="0" borderId="9" xfId="1" applyBorder="1" applyAlignment="1">
      <alignment horizontal="justify" vertical="top"/>
    </xf>
    <xf numFmtId="0" fontId="7" fillId="0" borderId="1" xfId="1" applyBorder="1" applyAlignment="1">
      <alignment horizontal="justify" vertical="top"/>
    </xf>
    <xf numFmtId="0" fontId="14" fillId="0" borderId="16" xfId="1" applyFont="1" applyBorder="1" applyAlignment="1">
      <alignment horizontal="center" vertical="top"/>
    </xf>
    <xf numFmtId="0" fontId="14" fillId="0" borderId="22" xfId="1" applyFont="1" applyBorder="1" applyAlignment="1">
      <alignment horizontal="center" vertical="top"/>
    </xf>
    <xf numFmtId="0" fontId="1" fillId="3" borderId="4" xfId="0" applyFont="1" applyFill="1"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4" xfId="0" applyBorder="1" applyAlignment="1">
      <alignment horizontal="center"/>
    </xf>
    <xf numFmtId="0" fontId="15" fillId="0" borderId="16" xfId="0" applyFont="1" applyBorder="1" applyAlignment="1">
      <alignment horizontal="center" vertical="center" wrapText="1"/>
    </xf>
    <xf numFmtId="0" fontId="15" fillId="0" borderId="22" xfId="0" applyFont="1" applyBorder="1" applyAlignment="1">
      <alignment horizontal="center" vertical="center" wrapText="1"/>
    </xf>
    <xf numFmtId="0" fontId="7" fillId="0" borderId="11" xfId="1" applyBorder="1" applyAlignment="1">
      <alignment horizontal="justify" vertical="top"/>
    </xf>
    <xf numFmtId="0" fontId="7" fillId="0" borderId="12" xfId="1" applyBorder="1" applyAlignment="1">
      <alignment horizontal="justify" vertical="top"/>
    </xf>
    <xf numFmtId="0" fontId="0" fillId="0" borderId="0" xfId="0" applyAlignment="1">
      <alignment horizontal="left" wrapText="1"/>
    </xf>
    <xf numFmtId="0" fontId="1" fillId="3" borderId="4" xfId="0" applyFont="1" applyFill="1" applyBorder="1" applyAlignment="1">
      <alignment horizontal="left" wrapText="1"/>
    </xf>
    <xf numFmtId="0" fontId="1" fillId="3" borderId="4" xfId="0" applyFont="1" applyFill="1" applyBorder="1" applyAlignment="1">
      <alignment horizontal="left"/>
    </xf>
    <xf numFmtId="0" fontId="19" fillId="0" borderId="4" xfId="0" applyFont="1" applyBorder="1" applyAlignment="1">
      <alignment horizontal="left" vertical="center" wrapText="1"/>
    </xf>
    <xf numFmtId="0" fontId="19" fillId="0" borderId="4" xfId="0" applyFont="1" applyBorder="1" applyAlignment="1">
      <alignment horizontal="left" vertical="center"/>
    </xf>
    <xf numFmtId="0" fontId="19" fillId="0" borderId="28" xfId="0" applyFont="1" applyBorder="1" applyAlignment="1">
      <alignment horizontal="left" vertical="center" wrapText="1"/>
    </xf>
    <xf numFmtId="0" fontId="19" fillId="0" borderId="18" xfId="0" applyFont="1" applyBorder="1" applyAlignment="1">
      <alignment horizontal="left" vertical="center" wrapText="1"/>
    </xf>
    <xf numFmtId="0" fontId="0" fillId="0" borderId="28"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9" fillId="0" borderId="28" xfId="0" applyFont="1" applyBorder="1" applyAlignment="1">
      <alignment horizontal="left" vertical="top" wrapText="1"/>
    </xf>
    <xf numFmtId="0" fontId="19" fillId="0" borderId="18" xfId="0" applyFont="1" applyBorder="1" applyAlignment="1">
      <alignment horizontal="left" vertical="top" wrapText="1"/>
    </xf>
    <xf numFmtId="0" fontId="1" fillId="3" borderId="24" xfId="0" applyFont="1" applyFill="1" applyBorder="1" applyAlignment="1">
      <alignment horizontal="left" wrapText="1"/>
    </xf>
    <xf numFmtId="0" fontId="1" fillId="3" borderId="25" xfId="0" applyFont="1" applyFill="1" applyBorder="1" applyAlignment="1">
      <alignment horizontal="left"/>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3" fillId="0" borderId="9" xfId="0" applyFont="1" applyBorder="1" applyAlignment="1">
      <alignment horizontal="justify" vertical="top" wrapText="1"/>
    </xf>
    <xf numFmtId="0" fontId="3" fillId="0" borderId="1" xfId="0" applyFont="1" applyBorder="1" applyAlignment="1">
      <alignment horizontal="justify" vertical="top"/>
    </xf>
    <xf numFmtId="0" fontId="3" fillId="5" borderId="9" xfId="0" applyFont="1" applyFill="1" applyBorder="1" applyAlignment="1">
      <alignment horizontal="justify" vertical="center"/>
    </xf>
    <xf numFmtId="0" fontId="3" fillId="5" borderId="1" xfId="0" applyFont="1" applyFill="1" applyBorder="1" applyAlignment="1">
      <alignment horizontal="justify" vertical="center"/>
    </xf>
    <xf numFmtId="0" fontId="3" fillId="0" borderId="9" xfId="0" applyFont="1" applyBorder="1" applyAlignment="1">
      <alignment horizontal="justify" vertical="center"/>
    </xf>
    <xf numFmtId="0" fontId="3" fillId="0" borderId="1" xfId="0" applyFont="1" applyBorder="1" applyAlignment="1">
      <alignment horizontal="justify" vertical="center"/>
    </xf>
    <xf numFmtId="0" fontId="3" fillId="0" borderId="19" xfId="0" applyFont="1" applyBorder="1" applyAlignment="1">
      <alignment horizontal="center" vertical="top" wrapText="1"/>
    </xf>
    <xf numFmtId="0" fontId="3" fillId="0" borderId="16" xfId="0" applyFont="1" applyBorder="1" applyAlignment="1">
      <alignment horizontal="center" vertical="top" wrapText="1"/>
    </xf>
    <xf numFmtId="0" fontId="3" fillId="0" borderId="9"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5" xfId="0" applyFont="1" applyBorder="1" applyAlignment="1">
      <alignment horizontal="justify" vertical="top" wrapText="1"/>
    </xf>
    <xf numFmtId="0" fontId="3" fillId="0" borderId="20" xfId="0" applyFont="1" applyBorder="1" applyAlignment="1">
      <alignment horizontal="justify" vertical="top" wrapText="1"/>
    </xf>
    <xf numFmtId="0" fontId="3" fillId="0" borderId="21" xfId="0" applyFont="1" applyBorder="1" applyAlignment="1">
      <alignment horizontal="justify"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Border="1" applyAlignment="1">
      <alignment horizontal="left" vertical="top" wrapText="1"/>
    </xf>
    <xf numFmtId="0" fontId="1" fillId="0" borderId="10" xfId="0" applyFont="1" applyBorder="1" applyAlignment="1">
      <alignment horizontal="left" vertical="top" wrapText="1"/>
    </xf>
    <xf numFmtId="0" fontId="0" fillId="0" borderId="9" xfId="0" applyBorder="1" applyAlignment="1">
      <alignment horizontal="justify" vertical="top" wrapText="1"/>
    </xf>
    <xf numFmtId="0" fontId="1" fillId="4" borderId="6" xfId="0" applyFont="1" applyFill="1" applyBorder="1" applyAlignment="1">
      <alignment horizontal="left" vertical="center"/>
    </xf>
    <xf numFmtId="0" fontId="1" fillId="4" borderId="7" xfId="0" applyFont="1" applyFill="1" applyBorder="1" applyAlignment="1">
      <alignment horizontal="left" vertical="center"/>
    </xf>
    <xf numFmtId="0" fontId="1" fillId="4" borderId="9" xfId="0" applyFont="1" applyFill="1" applyBorder="1" applyAlignment="1">
      <alignment horizontal="left" vertical="center"/>
    </xf>
    <xf numFmtId="0" fontId="1" fillId="4" borderId="1" xfId="0" applyFont="1" applyFill="1" applyBorder="1" applyAlignment="1">
      <alignment horizontal="left" vertical="center"/>
    </xf>
    <xf numFmtId="0" fontId="3" fillId="0" borderId="15" xfId="0" applyFont="1" applyBorder="1" applyAlignment="1">
      <alignment horizontal="justify" vertical="top"/>
    </xf>
    <xf numFmtId="0" fontId="3" fillId="0" borderId="2" xfId="0" applyFont="1" applyBorder="1" applyAlignment="1">
      <alignment horizontal="justify" vertical="top"/>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3" fillId="0" borderId="9" xfId="0" applyFont="1" applyBorder="1" applyAlignment="1">
      <alignment horizontal="justify" vertical="top"/>
    </xf>
    <xf numFmtId="0" fontId="1" fillId="4" borderId="6" xfId="0" applyFont="1" applyFill="1" applyBorder="1" applyAlignment="1">
      <alignment horizontal="left" vertical="center" wrapText="1"/>
    </xf>
    <xf numFmtId="0" fontId="1" fillId="0" borderId="9" xfId="0" applyFont="1" applyBorder="1" applyAlignment="1">
      <alignment horizontal="justify" vertical="top" wrapText="1"/>
    </xf>
    <xf numFmtId="0" fontId="3" fillId="0" borderId="11" xfId="0" applyFont="1" applyBorder="1" applyAlignment="1">
      <alignment horizontal="justify" vertical="top"/>
    </xf>
    <xf numFmtId="0" fontId="3" fillId="0" borderId="12" xfId="0" applyFont="1" applyBorder="1" applyAlignment="1">
      <alignment horizontal="justify" vertical="top"/>
    </xf>
    <xf numFmtId="0" fontId="10" fillId="0" borderId="3" xfId="0" applyFont="1" applyBorder="1" applyAlignment="1">
      <alignment horizontal="center" vertical="center" wrapText="1"/>
    </xf>
    <xf numFmtId="0" fontId="13" fillId="2" borderId="14"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23" xfId="0" applyFont="1" applyBorder="1" applyAlignment="1">
      <alignment horizontal="center" vertical="center"/>
    </xf>
    <xf numFmtId="0" fontId="12" fillId="0" borderId="3"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0" fillId="0" borderId="1" xfId="0" applyBorder="1" applyAlignment="1">
      <alignment horizontal="center"/>
    </xf>
    <xf numFmtId="0" fontId="0" fillId="0" borderId="10" xfId="0" applyBorder="1" applyAlignment="1">
      <alignment horizontal="center"/>
    </xf>
    <xf numFmtId="0" fontId="5" fillId="0" borderId="9" xfId="0" applyFont="1" applyBorder="1" applyAlignment="1">
      <alignment horizontal="justify" vertical="top" wrapText="1"/>
    </xf>
    <xf numFmtId="0" fontId="10" fillId="0" borderId="12" xfId="0" applyFont="1" applyBorder="1" applyAlignment="1">
      <alignment horizontal="center" vertical="center" wrapText="1"/>
    </xf>
    <xf numFmtId="0" fontId="13" fillId="2" borderId="5"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xf>
    <xf numFmtId="0" fontId="1" fillId="0" borderId="8" xfId="0" applyFont="1" applyBorder="1" applyAlignment="1">
      <alignment horizontal="justify" vertical="top" wrapText="1"/>
    </xf>
    <xf numFmtId="0" fontId="1" fillId="0" borderId="1" xfId="0" applyFont="1" applyBorder="1" applyAlignment="1">
      <alignment horizontal="justify" vertical="top" wrapText="1"/>
    </xf>
    <xf numFmtId="0" fontId="1" fillId="0" borderId="10" xfId="0" applyFont="1" applyBorder="1" applyAlignment="1">
      <alignment horizontal="justify" vertical="top" wrapText="1"/>
    </xf>
    <xf numFmtId="0" fontId="1" fillId="3" borderId="9" xfId="0" applyFont="1" applyFill="1" applyBorder="1" applyAlignment="1">
      <alignment horizontal="left" wrapText="1"/>
    </xf>
    <xf numFmtId="0" fontId="1" fillId="3" borderId="1" xfId="0" applyFont="1" applyFill="1" applyBorder="1" applyAlignment="1">
      <alignment horizontal="left"/>
    </xf>
    <xf numFmtId="0" fontId="0" fillId="0" borderId="5" xfId="0" applyBorder="1" applyAlignment="1">
      <alignment horizontal="center"/>
    </xf>
    <xf numFmtId="0" fontId="0" fillId="0" borderId="30" xfId="0" applyBorder="1" applyAlignment="1">
      <alignment horizontal="center"/>
    </xf>
    <xf numFmtId="0" fontId="1" fillId="0" borderId="5" xfId="0" applyFont="1" applyBorder="1" applyAlignment="1">
      <alignment horizontal="center"/>
    </xf>
    <xf numFmtId="0" fontId="1" fillId="0" borderId="30" xfId="0" applyFont="1" applyBorder="1" applyAlignment="1">
      <alignment horizontal="center"/>
    </xf>
    <xf numFmtId="0" fontId="0" fillId="0" borderId="0" xfId="0" applyAlignment="1">
      <alignment horizontal="center"/>
    </xf>
  </cellXfs>
  <cellStyles count="3">
    <cellStyle name="Hipervínculo" xfId="1" builtinId="8"/>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BD64-AEA1-490C-B27B-94AA1E2F6728}">
  <dimension ref="A1:F29"/>
  <sheetViews>
    <sheetView view="pageBreakPreview" zoomScale="85" zoomScaleNormal="80" zoomScaleSheetLayoutView="85" workbookViewId="0">
      <selection activeCell="A3" sqref="A3:F3"/>
    </sheetView>
  </sheetViews>
  <sheetFormatPr baseColWidth="10" defaultRowHeight="14"/>
  <cols>
    <col min="1" max="1" width="21" customWidth="1"/>
    <col min="2" max="2" width="19.5" customWidth="1"/>
    <col min="3" max="3" width="92.6640625" customWidth="1"/>
    <col min="4" max="5" width="8.5" customWidth="1"/>
    <col min="6" max="6" width="113.5" customWidth="1"/>
  </cols>
  <sheetData>
    <row r="1" spans="1:6">
      <c r="A1" s="103" t="s">
        <v>17</v>
      </c>
      <c r="B1" s="103"/>
      <c r="C1" s="103"/>
      <c r="D1" s="103"/>
      <c r="E1" s="103"/>
      <c r="F1" s="103"/>
    </row>
    <row r="2" spans="1:6">
      <c r="A2" s="104" t="s">
        <v>22</v>
      </c>
      <c r="B2" s="104"/>
      <c r="C2" s="104"/>
      <c r="D2" s="104"/>
      <c r="E2" s="104"/>
      <c r="F2" s="104"/>
    </row>
    <row r="3" spans="1:6">
      <c r="A3" s="103" t="s">
        <v>138</v>
      </c>
      <c r="B3" s="103"/>
      <c r="C3" s="103"/>
      <c r="D3" s="103"/>
      <c r="E3" s="103"/>
      <c r="F3" s="103"/>
    </row>
    <row r="4" spans="1:6" ht="29" customHeight="1">
      <c r="A4" s="105" t="s">
        <v>18</v>
      </c>
      <c r="B4" s="105"/>
      <c r="C4" s="105"/>
      <c r="D4" s="105"/>
      <c r="E4" s="105"/>
      <c r="F4" s="105"/>
    </row>
    <row r="5" spans="1:6">
      <c r="A5" s="100"/>
      <c r="B5" s="100"/>
      <c r="C5" s="100"/>
      <c r="D5" s="100"/>
      <c r="E5" s="100"/>
      <c r="F5" s="100"/>
    </row>
    <row r="6" spans="1:6" ht="15" thickBot="1">
      <c r="A6" s="99" t="s">
        <v>253</v>
      </c>
      <c r="B6" s="100"/>
      <c r="C6" s="100"/>
      <c r="D6" s="100"/>
      <c r="E6" s="100"/>
      <c r="F6" s="100"/>
    </row>
    <row r="7" spans="1:6">
      <c r="A7" s="115" t="s">
        <v>249</v>
      </c>
      <c r="B7" s="116"/>
      <c r="C7" s="116"/>
      <c r="D7" s="106" t="s">
        <v>139</v>
      </c>
      <c r="E7" s="107"/>
      <c r="F7" s="108"/>
    </row>
    <row r="8" spans="1:6">
      <c r="A8" s="117"/>
      <c r="B8" s="118"/>
      <c r="C8" s="118"/>
      <c r="D8" s="109"/>
      <c r="E8" s="109"/>
      <c r="F8" s="110"/>
    </row>
    <row r="9" spans="1:6">
      <c r="A9" s="117"/>
      <c r="B9" s="118"/>
      <c r="C9" s="118"/>
      <c r="D9" s="111" t="s">
        <v>250</v>
      </c>
      <c r="E9" s="111"/>
      <c r="F9" s="112"/>
    </row>
    <row r="10" spans="1:6" ht="18" customHeight="1">
      <c r="A10" s="117"/>
      <c r="B10" s="118"/>
      <c r="C10" s="118"/>
      <c r="D10" s="113" t="s">
        <v>4</v>
      </c>
      <c r="E10" s="113"/>
      <c r="F10" s="114" t="s">
        <v>109</v>
      </c>
    </row>
    <row r="11" spans="1:6" ht="13" customHeight="1">
      <c r="A11" s="117"/>
      <c r="B11" s="118"/>
      <c r="C11" s="118"/>
      <c r="D11" s="4" t="s">
        <v>5</v>
      </c>
      <c r="E11" s="4" t="s">
        <v>6</v>
      </c>
      <c r="F11" s="114"/>
    </row>
    <row r="12" spans="1:6" ht="88.25" customHeight="1">
      <c r="A12" s="101" t="s">
        <v>116</v>
      </c>
      <c r="B12" s="102"/>
      <c r="C12" s="102"/>
      <c r="D12" s="16"/>
      <c r="E12" s="16"/>
      <c r="F12" s="31" t="s">
        <v>425</v>
      </c>
    </row>
    <row r="13" spans="1:6" ht="15">
      <c r="A13" s="119" t="s">
        <v>110</v>
      </c>
      <c r="B13" s="120"/>
      <c r="C13" s="120"/>
      <c r="D13" s="16" t="s">
        <v>119</v>
      </c>
      <c r="E13" s="16"/>
      <c r="F13" s="31" t="s">
        <v>294</v>
      </c>
    </row>
    <row r="14" spans="1:6" ht="15">
      <c r="A14" s="101" t="s">
        <v>111</v>
      </c>
      <c r="B14" s="102"/>
      <c r="C14" s="102"/>
      <c r="D14" s="16" t="s">
        <v>119</v>
      </c>
      <c r="E14" s="16"/>
      <c r="F14" s="31" t="s">
        <v>294</v>
      </c>
    </row>
    <row r="15" spans="1:6">
      <c r="A15" s="119" t="s">
        <v>113</v>
      </c>
      <c r="B15" s="120"/>
      <c r="C15" s="120"/>
      <c r="D15" s="16"/>
      <c r="E15" s="16"/>
      <c r="F15" s="31" t="s">
        <v>424</v>
      </c>
    </row>
    <row r="16" spans="1:6" ht="15">
      <c r="A16" s="119" t="s">
        <v>112</v>
      </c>
      <c r="B16" s="120"/>
      <c r="C16" s="120"/>
      <c r="D16" s="16" t="s">
        <v>119</v>
      </c>
      <c r="E16" s="16"/>
      <c r="F16" s="31" t="s">
        <v>294</v>
      </c>
    </row>
    <row r="17" spans="1:6" ht="15">
      <c r="A17" s="119" t="s">
        <v>114</v>
      </c>
      <c r="B17" s="120"/>
      <c r="C17" s="120"/>
      <c r="D17" s="16" t="s">
        <v>119</v>
      </c>
      <c r="E17" s="16"/>
      <c r="F17" s="31" t="s">
        <v>294</v>
      </c>
    </row>
    <row r="18" spans="1:6" ht="15" customHeight="1" thickBot="1">
      <c r="A18" s="129" t="s">
        <v>115</v>
      </c>
      <c r="B18" s="130"/>
      <c r="C18" s="130"/>
      <c r="D18" s="17" t="s">
        <v>119</v>
      </c>
      <c r="E18" s="17"/>
      <c r="F18" s="44" t="s">
        <v>294</v>
      </c>
    </row>
    <row r="19" spans="1:6" ht="15" customHeight="1">
      <c r="A19" s="121" t="s">
        <v>248</v>
      </c>
      <c r="B19" s="121"/>
      <c r="C19" s="121"/>
      <c r="D19" s="121"/>
      <c r="E19" s="121"/>
      <c r="F19" s="127"/>
    </row>
    <row r="20" spans="1:6" ht="15" customHeight="1" thickBot="1">
      <c r="A20" s="122"/>
      <c r="B20" s="122"/>
      <c r="C20" s="122"/>
      <c r="D20" s="122"/>
      <c r="E20" s="122"/>
      <c r="F20" s="128"/>
    </row>
    <row r="21" spans="1:6" ht="43" customHeight="1" thickBot="1">
      <c r="A21" s="132" t="s">
        <v>21</v>
      </c>
      <c r="B21" s="133"/>
      <c r="C21" s="5" t="s">
        <v>19</v>
      </c>
      <c r="D21" s="123" t="s">
        <v>20</v>
      </c>
      <c r="E21" s="123"/>
      <c r="F21" s="123"/>
    </row>
    <row r="22" spans="1:6" ht="67.5" customHeight="1" thickBot="1">
      <c r="A22" s="136" t="s">
        <v>380</v>
      </c>
      <c r="B22" s="137"/>
      <c r="C22" s="6" t="s">
        <v>440</v>
      </c>
      <c r="D22" s="138"/>
      <c r="E22" s="139"/>
      <c r="F22" s="140"/>
    </row>
    <row r="23" spans="1:6" ht="76" customHeight="1" thickBot="1">
      <c r="A23" s="141" t="s">
        <v>438</v>
      </c>
      <c r="B23" s="142"/>
      <c r="C23" s="6" t="s">
        <v>439</v>
      </c>
      <c r="D23" s="138"/>
      <c r="E23" s="139"/>
      <c r="F23" s="140"/>
    </row>
    <row r="24" spans="1:6" ht="80" customHeight="1" thickBot="1">
      <c r="A24" s="141" t="s">
        <v>443</v>
      </c>
      <c r="B24" s="142"/>
      <c r="C24" s="6" t="s">
        <v>441</v>
      </c>
      <c r="D24" s="138"/>
      <c r="E24" s="139"/>
      <c r="F24" s="140"/>
    </row>
    <row r="25" spans="1:6" ht="67.5" customHeight="1" thickBot="1">
      <c r="A25" s="141" t="s">
        <v>442</v>
      </c>
      <c r="B25" s="142"/>
      <c r="C25" s="6" t="s">
        <v>439</v>
      </c>
      <c r="D25" s="138"/>
      <c r="E25" s="139"/>
      <c r="F25" s="140"/>
    </row>
    <row r="26" spans="1:6" ht="67.5" customHeight="1" thickBot="1">
      <c r="A26" s="124" t="s">
        <v>381</v>
      </c>
      <c r="B26" s="125"/>
      <c r="C26" s="6" t="s">
        <v>379</v>
      </c>
      <c r="D26" s="126"/>
      <c r="E26" s="126"/>
      <c r="F26" s="126"/>
    </row>
    <row r="27" spans="1:6" ht="67.5" customHeight="1" thickBot="1">
      <c r="A27" s="134" t="s">
        <v>475</v>
      </c>
      <c r="B27" s="135"/>
      <c r="C27" s="6" t="s">
        <v>236</v>
      </c>
      <c r="D27" s="126"/>
      <c r="E27" s="126"/>
      <c r="F27" s="126"/>
    </row>
    <row r="28" spans="1:6" ht="67.5" customHeight="1" thickBot="1">
      <c r="A28" s="124" t="s">
        <v>382</v>
      </c>
      <c r="B28" s="125"/>
      <c r="C28" s="6" t="s">
        <v>235</v>
      </c>
      <c r="D28" s="126"/>
      <c r="E28" s="126"/>
      <c r="F28" s="126"/>
    </row>
    <row r="29" spans="1:6">
      <c r="A29" s="131"/>
      <c r="B29" s="103"/>
    </row>
  </sheetData>
  <mergeCells count="37">
    <mergeCell ref="A28:B28"/>
    <mergeCell ref="D28:F28"/>
    <mergeCell ref="A29:B29"/>
    <mergeCell ref="A14:C14"/>
    <mergeCell ref="A15:C15"/>
    <mergeCell ref="A21:B21"/>
    <mergeCell ref="A27:B27"/>
    <mergeCell ref="D27:F27"/>
    <mergeCell ref="A22:B22"/>
    <mergeCell ref="D22:F22"/>
    <mergeCell ref="A23:B23"/>
    <mergeCell ref="D23:F23"/>
    <mergeCell ref="A24:B24"/>
    <mergeCell ref="D24:F24"/>
    <mergeCell ref="A25:B25"/>
    <mergeCell ref="D25:F25"/>
    <mergeCell ref="A13:C13"/>
    <mergeCell ref="A19:E20"/>
    <mergeCell ref="D21:F21"/>
    <mergeCell ref="A26:B26"/>
    <mergeCell ref="D26:F26"/>
    <mergeCell ref="F19:F20"/>
    <mergeCell ref="A16:C16"/>
    <mergeCell ref="A17:C17"/>
    <mergeCell ref="A18:C18"/>
    <mergeCell ref="A6:F6"/>
    <mergeCell ref="A12:C12"/>
    <mergeCell ref="A1:F1"/>
    <mergeCell ref="A2:F2"/>
    <mergeCell ref="A3:F3"/>
    <mergeCell ref="A4:F4"/>
    <mergeCell ref="A5:F5"/>
    <mergeCell ref="D7:F8"/>
    <mergeCell ref="D9:F9"/>
    <mergeCell ref="D10:E10"/>
    <mergeCell ref="F10:F11"/>
    <mergeCell ref="A7:C11"/>
  </mergeCells>
  <hyperlinks>
    <hyperlink ref="A12:C12" location="'REQUISITOS HABILITANTES'!A1" display="REQUISITOS HABILITANTES DE CARÁCTER TÉCNICO" xr:uid="{F506E387-B7A4-4258-84ED-E8EBE94A0AE0}"/>
    <hyperlink ref="A13:C13" location="'CPTE-SOLUCION HIPERCONVERGENCIA'!A1" display="COMPONENTE: SOLUCIÓN DE HIPERCONVERGENCIA " xr:uid="{607F7333-B0F5-4CBA-B609-A9FAD23BE5FC}"/>
    <hyperlink ref="A14:C14" location="'CPTE-SOLUCION ALMACENAMIENTO'!A1" display="COMPONENTE: SOLUCIÓN DE ALMACENAMIENTO DEFINIDO POR SOFTWARE " xr:uid="{CA873549-47FF-4E8C-9AEE-0ED981F36E28}"/>
    <hyperlink ref="A15:C15" location="'CPTE-SWITCHES '!A1" display="COMPONENTE: SWITCHES PARA HIPERCONVERGENCIA Y ALMACENAMIENTO " xr:uid="{BA1DED3C-C709-4361-989B-61E9739C32EF}"/>
    <hyperlink ref="A16:C16" location="'CPTE-SERVICIOS PARA RED HAT'!A1" display="COMPONENTE: SERVICIOS PARA RED HAT " xr:uid="{9BB3B379-439B-49CC-B0D6-E0494A458376}"/>
    <hyperlink ref="A17:C17" location="'CPTE-INSTANCIAS VEEAM BACKUP'!A1" display="COMPONENTE: INSTANCIAS VEEAM BACKUP " xr:uid="{58E5F937-8570-4723-83A8-8BC3C0A602BE}"/>
    <hyperlink ref="A18:C18" location="'GARANTIA TODO RIESGO'!A1" display="GARANTÍA TODO RIESGO DAÑO MATERIAL (PÓLIZA DE SEGURO TODO RIESGO) " xr:uid="{7C994847-1287-4A91-A37C-ED3BED2B309D}"/>
  </hyperlinks>
  <pageMargins left="0.7" right="0.7" top="0.75" bottom="0.75" header="0.3" footer="0.3"/>
  <pageSetup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675-F3A8-4049-9085-4929D2EBDDE3}">
  <dimension ref="A1:G34"/>
  <sheetViews>
    <sheetView view="pageBreakPreview" topLeftCell="C23" zoomScale="94" zoomScaleNormal="85" zoomScaleSheetLayoutView="94" workbookViewId="0">
      <selection sqref="A1:F1"/>
    </sheetView>
  </sheetViews>
  <sheetFormatPr baseColWidth="10" defaultRowHeight="14"/>
  <cols>
    <col min="1" max="1" width="21" customWidth="1"/>
    <col min="2" max="2" width="19.5" customWidth="1"/>
    <col min="3" max="3" width="142.1640625" customWidth="1"/>
    <col min="4" max="5" width="8.5" customWidth="1"/>
    <col min="6" max="6" width="80.5" customWidth="1"/>
    <col min="7" max="7" width="31.83203125" customWidth="1"/>
  </cols>
  <sheetData>
    <row r="1" spans="1:7">
      <c r="A1" s="103" t="s">
        <v>17</v>
      </c>
      <c r="B1" s="103"/>
      <c r="C1" s="103"/>
      <c r="D1" s="103"/>
      <c r="E1" s="103"/>
      <c r="F1" s="103"/>
    </row>
    <row r="2" spans="1:7">
      <c r="A2" s="104" t="s">
        <v>22</v>
      </c>
      <c r="B2" s="104"/>
      <c r="C2" s="104"/>
      <c r="D2" s="104"/>
      <c r="E2" s="104"/>
      <c r="F2" s="104"/>
    </row>
    <row r="3" spans="1:7">
      <c r="A3" s="103" t="s">
        <v>138</v>
      </c>
      <c r="B3" s="103"/>
      <c r="C3" s="103"/>
      <c r="D3" s="103"/>
      <c r="E3" s="103"/>
      <c r="F3" s="103"/>
    </row>
    <row r="4" spans="1:7" ht="29" customHeight="1">
      <c r="A4" s="105" t="s">
        <v>18</v>
      </c>
      <c r="B4" s="105"/>
      <c r="C4" s="105"/>
      <c r="D4" s="105"/>
      <c r="E4" s="105"/>
      <c r="F4" s="105"/>
      <c r="G4" s="105"/>
    </row>
    <row r="5" spans="1:7">
      <c r="A5" s="100"/>
      <c r="B5" s="100"/>
      <c r="C5" s="100"/>
      <c r="D5" s="100"/>
      <c r="E5" s="100"/>
      <c r="F5" s="100"/>
    </row>
    <row r="6" spans="1:7" ht="15" thickBot="1">
      <c r="A6" s="99" t="s">
        <v>253</v>
      </c>
      <c r="B6" s="100"/>
      <c r="C6" s="100"/>
      <c r="D6" s="100"/>
      <c r="E6" s="100"/>
      <c r="F6" s="100"/>
    </row>
    <row r="7" spans="1:7" ht="14.5" customHeight="1">
      <c r="A7" s="115" t="s">
        <v>251</v>
      </c>
      <c r="B7" s="116"/>
      <c r="C7" s="116"/>
      <c r="D7" s="160" t="s">
        <v>140</v>
      </c>
      <c r="E7" s="160"/>
      <c r="F7" s="160"/>
      <c r="G7" s="161"/>
    </row>
    <row r="8" spans="1:7">
      <c r="A8" s="117"/>
      <c r="B8" s="118"/>
      <c r="C8" s="118"/>
      <c r="D8" s="162"/>
      <c r="E8" s="162"/>
      <c r="F8" s="162"/>
      <c r="G8" s="163"/>
    </row>
    <row r="9" spans="1:7">
      <c r="A9" s="117"/>
      <c r="B9" s="118"/>
      <c r="C9" s="118"/>
      <c r="D9" s="111" t="s">
        <v>252</v>
      </c>
      <c r="E9" s="111"/>
      <c r="F9" s="111"/>
      <c r="G9" s="112"/>
    </row>
    <row r="10" spans="1:7" ht="18" customHeight="1">
      <c r="A10" s="117"/>
      <c r="B10" s="118"/>
      <c r="C10" s="118"/>
      <c r="D10" s="113" t="s">
        <v>4</v>
      </c>
      <c r="E10" s="113"/>
      <c r="F10" s="113" t="s">
        <v>7</v>
      </c>
      <c r="G10" s="114"/>
    </row>
    <row r="11" spans="1:7" ht="14.5" customHeight="1">
      <c r="A11" s="117"/>
      <c r="B11" s="118"/>
      <c r="C11" s="118"/>
      <c r="D11" s="4" t="s">
        <v>5</v>
      </c>
      <c r="E11" s="4" t="s">
        <v>6</v>
      </c>
      <c r="F11" s="21" t="s">
        <v>120</v>
      </c>
      <c r="G11" s="15" t="s">
        <v>121</v>
      </c>
    </row>
    <row r="12" spans="1:7" ht="256.25" customHeight="1">
      <c r="A12" s="155" t="s">
        <v>142</v>
      </c>
      <c r="B12" s="152"/>
      <c r="C12" s="152"/>
      <c r="D12" s="25" t="s">
        <v>119</v>
      </c>
      <c r="E12" s="25"/>
      <c r="F12" s="2" t="s">
        <v>422</v>
      </c>
      <c r="G12" s="27" t="s">
        <v>423</v>
      </c>
    </row>
    <row r="13" spans="1:7" ht="267" customHeight="1">
      <c r="A13" s="149" t="s">
        <v>143</v>
      </c>
      <c r="B13" s="150"/>
      <c r="C13" s="150"/>
      <c r="D13" s="39"/>
      <c r="E13" s="39"/>
      <c r="F13" s="40" t="s">
        <v>299</v>
      </c>
      <c r="G13" s="41" t="s">
        <v>296</v>
      </c>
    </row>
    <row r="14" spans="1:7" ht="90" customHeight="1">
      <c r="A14" s="147" t="s">
        <v>144</v>
      </c>
      <c r="B14" s="148"/>
      <c r="C14" s="148"/>
      <c r="D14" s="25" t="s">
        <v>119</v>
      </c>
      <c r="E14" s="25"/>
      <c r="F14" s="2" t="s">
        <v>297</v>
      </c>
      <c r="G14" s="27" t="s">
        <v>298</v>
      </c>
    </row>
    <row r="15" spans="1:7" ht="296.5" customHeight="1">
      <c r="A15" s="149" t="s">
        <v>145</v>
      </c>
      <c r="B15" s="150"/>
      <c r="C15" s="150"/>
      <c r="D15" s="39" t="s">
        <v>119</v>
      </c>
      <c r="E15" s="39"/>
      <c r="F15" s="40" t="s">
        <v>301</v>
      </c>
      <c r="G15" s="41" t="s">
        <v>300</v>
      </c>
    </row>
    <row r="16" spans="1:7" ht="117">
      <c r="A16" s="151" t="s">
        <v>146</v>
      </c>
      <c r="B16" s="152"/>
      <c r="C16" s="152"/>
      <c r="D16" s="25"/>
      <c r="E16" s="25"/>
      <c r="F16" s="2" t="s">
        <v>303</v>
      </c>
      <c r="G16" s="27" t="s">
        <v>302</v>
      </c>
    </row>
    <row r="17" spans="1:7" ht="42" customHeight="1">
      <c r="A17" s="147" t="s">
        <v>147</v>
      </c>
      <c r="B17" s="148"/>
      <c r="C17" s="148"/>
      <c r="D17" s="25" t="s">
        <v>119</v>
      </c>
      <c r="E17" s="25"/>
      <c r="F17" s="2" t="s">
        <v>304</v>
      </c>
      <c r="G17" s="27" t="s">
        <v>305</v>
      </c>
    </row>
    <row r="18" spans="1:7" ht="41.5" customHeight="1">
      <c r="A18" s="155" t="s">
        <v>122</v>
      </c>
      <c r="B18" s="156"/>
      <c r="C18" s="157" t="s">
        <v>148</v>
      </c>
      <c r="D18" s="158"/>
      <c r="E18" s="158"/>
      <c r="F18" s="158"/>
      <c r="G18" s="159"/>
    </row>
    <row r="19" spans="1:7" ht="156">
      <c r="A19" s="155"/>
      <c r="B19" s="156"/>
      <c r="C19" s="22" t="s">
        <v>427</v>
      </c>
      <c r="D19" s="25" t="s">
        <v>436</v>
      </c>
      <c r="E19" s="25"/>
      <c r="F19" s="2" t="s">
        <v>444</v>
      </c>
      <c r="G19" s="27" t="s">
        <v>434</v>
      </c>
    </row>
    <row r="20" spans="1:7" ht="168" customHeight="1">
      <c r="A20" s="155"/>
      <c r="B20" s="156"/>
      <c r="C20" s="81" t="s">
        <v>426</v>
      </c>
      <c r="D20" s="25"/>
      <c r="E20" s="25" t="s">
        <v>436</v>
      </c>
      <c r="F20" s="2" t="s">
        <v>473</v>
      </c>
      <c r="G20" s="27" t="s">
        <v>435</v>
      </c>
    </row>
    <row r="21" spans="1:7" ht="149.5" customHeight="1">
      <c r="A21" s="155"/>
      <c r="B21" s="156"/>
      <c r="C21" s="71" t="s">
        <v>458</v>
      </c>
      <c r="D21" s="25" t="s">
        <v>436</v>
      </c>
      <c r="E21" s="25"/>
      <c r="F21" s="2" t="s">
        <v>461</v>
      </c>
      <c r="G21" s="27" t="s">
        <v>445</v>
      </c>
    </row>
    <row r="22" spans="1:7" ht="309" customHeight="1">
      <c r="A22" s="155"/>
      <c r="B22" s="156"/>
      <c r="C22" s="71" t="s">
        <v>446</v>
      </c>
      <c r="D22" s="25" t="s">
        <v>436</v>
      </c>
      <c r="E22" s="25"/>
      <c r="F22" s="2" t="s">
        <v>457</v>
      </c>
      <c r="G22" s="27" t="s">
        <v>463</v>
      </c>
    </row>
    <row r="23" spans="1:7" ht="253.25" customHeight="1">
      <c r="A23" s="155"/>
      <c r="B23" s="156"/>
      <c r="C23" s="71" t="s">
        <v>464</v>
      </c>
      <c r="D23" s="25" t="s">
        <v>436</v>
      </c>
      <c r="E23" s="25"/>
      <c r="F23" s="2" t="s">
        <v>472</v>
      </c>
      <c r="G23" s="27"/>
    </row>
    <row r="24" spans="1:7" ht="57.5" customHeight="1">
      <c r="A24" s="155"/>
      <c r="B24" s="156"/>
      <c r="C24" s="52" t="s">
        <v>247</v>
      </c>
      <c r="D24" s="25" t="s">
        <v>436</v>
      </c>
      <c r="E24" s="25"/>
      <c r="F24" s="2" t="s">
        <v>477</v>
      </c>
      <c r="G24" s="27" t="s">
        <v>476</v>
      </c>
    </row>
    <row r="25" spans="1:7" ht="223.25" customHeight="1" thickBot="1">
      <c r="A25" s="155"/>
      <c r="B25" s="156"/>
      <c r="C25" s="40" t="s">
        <v>123</v>
      </c>
      <c r="D25" s="39" t="s">
        <v>119</v>
      </c>
      <c r="E25" s="39"/>
      <c r="F25" s="40" t="s">
        <v>266</v>
      </c>
      <c r="G25" s="41" t="s">
        <v>267</v>
      </c>
    </row>
    <row r="26" spans="1:7" ht="15" thickBot="1">
      <c r="A26" s="153"/>
      <c r="B26" s="154"/>
      <c r="C26" s="154"/>
      <c r="D26" s="154"/>
      <c r="E26" s="154"/>
      <c r="F26" s="154"/>
      <c r="G26" s="154"/>
    </row>
    <row r="27" spans="1:7" ht="43" customHeight="1" thickBot="1">
      <c r="A27" s="143" t="s">
        <v>21</v>
      </c>
      <c r="B27" s="144"/>
      <c r="C27" s="49" t="s">
        <v>19</v>
      </c>
      <c r="D27" s="145" t="s">
        <v>20</v>
      </c>
      <c r="E27" s="145"/>
      <c r="F27" s="145"/>
      <c r="G27" s="146"/>
    </row>
    <row r="28" spans="1:7" ht="67.5" customHeight="1" thickBot="1">
      <c r="A28" s="136" t="s">
        <v>380</v>
      </c>
      <c r="B28" s="137"/>
      <c r="C28" s="6" t="s">
        <v>440</v>
      </c>
      <c r="D28" s="138"/>
      <c r="E28" s="139"/>
      <c r="F28" s="140"/>
    </row>
    <row r="29" spans="1:7" ht="76" customHeight="1" thickBot="1">
      <c r="A29" s="141" t="s">
        <v>438</v>
      </c>
      <c r="B29" s="142"/>
      <c r="C29" s="6" t="s">
        <v>439</v>
      </c>
      <c r="D29" s="138"/>
      <c r="E29" s="139"/>
      <c r="F29" s="140"/>
    </row>
    <row r="30" spans="1:7" ht="80" customHeight="1" thickBot="1">
      <c r="A30" s="141" t="s">
        <v>443</v>
      </c>
      <c r="B30" s="142"/>
      <c r="C30" s="6" t="s">
        <v>441</v>
      </c>
      <c r="D30" s="138"/>
      <c r="E30" s="139"/>
      <c r="F30" s="140"/>
    </row>
    <row r="31" spans="1:7" ht="67.5" customHeight="1" thickBot="1">
      <c r="A31" s="141" t="s">
        <v>442</v>
      </c>
      <c r="B31" s="142"/>
      <c r="C31" s="6" t="s">
        <v>439</v>
      </c>
      <c r="D31" s="138"/>
      <c r="E31" s="139"/>
      <c r="F31" s="140"/>
    </row>
    <row r="32" spans="1:7" ht="67.5" customHeight="1" thickBot="1">
      <c r="A32" s="124" t="s">
        <v>381</v>
      </c>
      <c r="B32" s="125"/>
      <c r="C32" s="6" t="s">
        <v>379</v>
      </c>
      <c r="D32" s="126"/>
      <c r="E32" s="126"/>
      <c r="F32" s="126"/>
    </row>
    <row r="33" spans="1:6" ht="67.5" customHeight="1" thickBot="1">
      <c r="A33" s="134" t="s">
        <v>475</v>
      </c>
      <c r="B33" s="135"/>
      <c r="C33" s="6" t="s">
        <v>236</v>
      </c>
      <c r="D33" s="126"/>
      <c r="E33" s="126"/>
      <c r="F33" s="126"/>
    </row>
    <row r="34" spans="1:6" ht="67.5" customHeight="1" thickBot="1">
      <c r="A34" s="124" t="s">
        <v>382</v>
      </c>
      <c r="B34" s="125"/>
      <c r="C34" s="6" t="s">
        <v>235</v>
      </c>
      <c r="D34" s="126"/>
      <c r="E34" s="126"/>
      <c r="F34" s="126"/>
    </row>
  </sheetData>
  <mergeCells count="36">
    <mergeCell ref="A12:C12"/>
    <mergeCell ref="A13:C13"/>
    <mergeCell ref="A7:C11"/>
    <mergeCell ref="D7:G8"/>
    <mergeCell ref="D9:G9"/>
    <mergeCell ref="D10:E10"/>
    <mergeCell ref="F10:G10"/>
    <mergeCell ref="A6:F6"/>
    <mergeCell ref="A1:F1"/>
    <mergeCell ref="A2:F2"/>
    <mergeCell ref="A3:F3"/>
    <mergeCell ref="A4:G4"/>
    <mergeCell ref="A5:F5"/>
    <mergeCell ref="A14:C14"/>
    <mergeCell ref="A15:C15"/>
    <mergeCell ref="A16:C16"/>
    <mergeCell ref="A17:C17"/>
    <mergeCell ref="A26:G26"/>
    <mergeCell ref="A18:B25"/>
    <mergeCell ref="C18:G18"/>
    <mergeCell ref="A27:B27"/>
    <mergeCell ref="D27:G27"/>
    <mergeCell ref="A28:B28"/>
    <mergeCell ref="A30:B30"/>
    <mergeCell ref="A29:B29"/>
    <mergeCell ref="D28:F28"/>
    <mergeCell ref="D29:F29"/>
    <mergeCell ref="D30:F30"/>
    <mergeCell ref="A33:B33"/>
    <mergeCell ref="D33:F33"/>
    <mergeCell ref="A34:B34"/>
    <mergeCell ref="D34:F34"/>
    <mergeCell ref="A31:B31"/>
    <mergeCell ref="A32:B32"/>
    <mergeCell ref="D31:F31"/>
    <mergeCell ref="D32:F32"/>
  </mergeCells>
  <pageMargins left="0.7" right="0.7" top="0.75" bottom="0.75" header="0.3" footer="0.3"/>
  <pageSetup scale="34" orientation="landscape" r:id="rId1"/>
  <rowBreaks count="2" manualBreakCount="2">
    <brk id="17" max="6" man="1"/>
    <brk id="2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E2224-E85D-466B-B840-E705740965A4}">
  <dimension ref="A1:G50"/>
  <sheetViews>
    <sheetView view="pageBreakPreview" zoomScale="98" zoomScaleNormal="85" zoomScaleSheetLayoutView="98" workbookViewId="0">
      <selection sqref="A1:F1"/>
    </sheetView>
  </sheetViews>
  <sheetFormatPr baseColWidth="10" defaultRowHeight="14"/>
  <cols>
    <col min="1" max="1" width="21" customWidth="1"/>
    <col min="2" max="2" width="19.5" customWidth="1"/>
    <col min="3" max="3" width="109.1640625" customWidth="1"/>
    <col min="4" max="5" width="8.5" customWidth="1"/>
    <col min="6" max="6" width="60.33203125" customWidth="1"/>
    <col min="7" max="7" width="12.1640625" customWidth="1"/>
  </cols>
  <sheetData>
    <row r="1" spans="1:7">
      <c r="A1" s="103" t="s">
        <v>17</v>
      </c>
      <c r="B1" s="103"/>
      <c r="C1" s="103"/>
      <c r="D1" s="103"/>
      <c r="E1" s="103"/>
      <c r="F1" s="103"/>
    </row>
    <row r="2" spans="1:7">
      <c r="A2" s="104" t="s">
        <v>22</v>
      </c>
      <c r="B2" s="104"/>
      <c r="C2" s="104"/>
      <c r="D2" s="104"/>
      <c r="E2" s="104"/>
      <c r="F2" s="104"/>
    </row>
    <row r="3" spans="1:7">
      <c r="A3" s="103" t="s">
        <v>138</v>
      </c>
      <c r="B3" s="103"/>
      <c r="C3" s="103"/>
      <c r="D3" s="103"/>
      <c r="E3" s="103"/>
      <c r="F3" s="103"/>
    </row>
    <row r="4" spans="1:7" ht="29" customHeight="1">
      <c r="A4" s="105" t="s">
        <v>18</v>
      </c>
      <c r="B4" s="105"/>
      <c r="C4" s="105"/>
      <c r="D4" s="105"/>
      <c r="E4" s="105"/>
      <c r="F4" s="105"/>
      <c r="G4" s="105"/>
    </row>
    <row r="5" spans="1:7">
      <c r="A5" s="100"/>
      <c r="B5" s="100"/>
      <c r="C5" s="100"/>
      <c r="D5" s="100"/>
      <c r="E5" s="100"/>
      <c r="F5" s="100"/>
    </row>
    <row r="6" spans="1:7" ht="15" thickBot="1">
      <c r="A6" s="99" t="s">
        <v>258</v>
      </c>
      <c r="B6" s="100"/>
      <c r="C6" s="100"/>
      <c r="D6" s="100"/>
      <c r="E6" s="100"/>
      <c r="F6" s="100"/>
    </row>
    <row r="7" spans="1:7" ht="14.5" customHeight="1">
      <c r="A7" s="165" t="s">
        <v>254</v>
      </c>
      <c r="B7" s="166"/>
      <c r="C7" s="166"/>
      <c r="D7" s="160" t="s">
        <v>140</v>
      </c>
      <c r="E7" s="160"/>
      <c r="F7" s="160"/>
      <c r="G7" s="161"/>
    </row>
    <row r="8" spans="1:7">
      <c r="A8" s="167"/>
      <c r="B8" s="168"/>
      <c r="C8" s="168"/>
      <c r="D8" s="162"/>
      <c r="E8" s="162"/>
      <c r="F8" s="162"/>
      <c r="G8" s="163"/>
    </row>
    <row r="9" spans="1:7">
      <c r="A9" s="167"/>
      <c r="B9" s="168"/>
      <c r="C9" s="168"/>
      <c r="D9" s="111" t="s">
        <v>250</v>
      </c>
      <c r="E9" s="111"/>
      <c r="F9" s="111"/>
      <c r="G9" s="112"/>
    </row>
    <row r="10" spans="1:7" ht="18" customHeight="1">
      <c r="A10" s="164" t="s">
        <v>158</v>
      </c>
      <c r="B10" s="109"/>
      <c r="C10" s="109"/>
      <c r="D10" s="113" t="s">
        <v>4</v>
      </c>
      <c r="E10" s="113"/>
      <c r="F10" s="113" t="s">
        <v>7</v>
      </c>
      <c r="G10" s="114"/>
    </row>
    <row r="11" spans="1:7" ht="13" customHeight="1">
      <c r="A11" s="164"/>
      <c r="B11" s="109"/>
      <c r="C11" s="109"/>
      <c r="D11" s="4" t="s">
        <v>5</v>
      </c>
      <c r="E11" s="4" t="s">
        <v>6</v>
      </c>
      <c r="F11" s="4" t="s">
        <v>117</v>
      </c>
      <c r="G11" s="15" t="s">
        <v>121</v>
      </c>
    </row>
    <row r="12" spans="1:7" ht="250.75" customHeight="1">
      <c r="A12" s="178" t="s">
        <v>149</v>
      </c>
      <c r="B12" s="148"/>
      <c r="C12" s="148"/>
      <c r="D12" s="25" t="s">
        <v>119</v>
      </c>
      <c r="E12" s="25"/>
      <c r="F12" s="2" t="s">
        <v>323</v>
      </c>
      <c r="G12" s="27" t="s">
        <v>324</v>
      </c>
    </row>
    <row r="13" spans="1:7" ht="249.5" customHeight="1">
      <c r="A13" s="178" t="s">
        <v>150</v>
      </c>
      <c r="B13" s="148"/>
      <c r="C13" s="148"/>
      <c r="D13" s="25" t="s">
        <v>119</v>
      </c>
      <c r="E13" s="25"/>
      <c r="F13" s="22" t="s">
        <v>397</v>
      </c>
      <c r="G13" s="27" t="s">
        <v>398</v>
      </c>
    </row>
    <row r="14" spans="1:7" ht="186" customHeight="1">
      <c r="A14" s="178" t="s">
        <v>151</v>
      </c>
      <c r="B14" s="148"/>
      <c r="C14" s="148"/>
      <c r="D14" s="25" t="s">
        <v>119</v>
      </c>
      <c r="E14" s="25"/>
      <c r="F14" s="22" t="s">
        <v>262</v>
      </c>
      <c r="G14" s="27" t="s">
        <v>263</v>
      </c>
    </row>
    <row r="15" spans="1:7" ht="217.75" customHeight="1" thickBot="1">
      <c r="A15" s="169" t="s">
        <v>152</v>
      </c>
      <c r="B15" s="170"/>
      <c r="C15" s="170"/>
      <c r="D15" s="25" t="s">
        <v>119</v>
      </c>
      <c r="E15" s="25"/>
      <c r="F15" s="22" t="s">
        <v>399</v>
      </c>
      <c r="G15" s="27" t="s">
        <v>355</v>
      </c>
    </row>
    <row r="16" spans="1:7">
      <c r="A16" s="28" t="s">
        <v>0</v>
      </c>
      <c r="B16" s="173" t="s">
        <v>1</v>
      </c>
      <c r="C16" s="173"/>
      <c r="D16" s="173"/>
      <c r="E16" s="173"/>
      <c r="F16" s="173"/>
      <c r="G16" s="174"/>
    </row>
    <row r="17" spans="1:7" ht="234">
      <c r="A17" s="171" t="s">
        <v>313</v>
      </c>
      <c r="B17" s="175" t="s">
        <v>2</v>
      </c>
      <c r="C17" s="2" t="s">
        <v>8</v>
      </c>
      <c r="D17" s="25" t="s">
        <v>119</v>
      </c>
      <c r="E17" s="25"/>
      <c r="F17" s="2" t="s">
        <v>308</v>
      </c>
      <c r="G17" s="27" t="s">
        <v>309</v>
      </c>
    </row>
    <row r="18" spans="1:7" ht="234">
      <c r="A18" s="171"/>
      <c r="B18" s="175"/>
      <c r="C18" s="2" t="s">
        <v>9</v>
      </c>
      <c r="D18" s="25" t="s">
        <v>119</v>
      </c>
      <c r="E18" s="25"/>
      <c r="F18" s="2" t="s">
        <v>308</v>
      </c>
      <c r="G18" s="27" t="s">
        <v>310</v>
      </c>
    </row>
    <row r="19" spans="1:7" ht="234">
      <c r="A19" s="171"/>
      <c r="B19" s="175"/>
      <c r="C19" s="2" t="s">
        <v>10</v>
      </c>
      <c r="D19" s="25" t="s">
        <v>119</v>
      </c>
      <c r="E19" s="25"/>
      <c r="F19" s="2" t="s">
        <v>308</v>
      </c>
      <c r="G19" s="27" t="s">
        <v>311</v>
      </c>
    </row>
    <row r="20" spans="1:7" ht="234">
      <c r="A20" s="171"/>
      <c r="B20" s="175"/>
      <c r="C20" s="2" t="s">
        <v>11</v>
      </c>
      <c r="D20" s="25" t="s">
        <v>119</v>
      </c>
      <c r="E20" s="25"/>
      <c r="F20" s="2" t="s">
        <v>308</v>
      </c>
      <c r="G20" s="27" t="s">
        <v>312</v>
      </c>
    </row>
    <row r="21" spans="1:7" ht="274.75" customHeight="1">
      <c r="A21" s="171"/>
      <c r="B21" s="175"/>
      <c r="C21" s="38" t="s">
        <v>153</v>
      </c>
      <c r="D21" s="39" t="s">
        <v>119</v>
      </c>
      <c r="E21" s="39"/>
      <c r="F21" s="2" t="s">
        <v>402</v>
      </c>
      <c r="G21" s="27" t="s">
        <v>403</v>
      </c>
    </row>
    <row r="22" spans="1:7">
      <c r="A22" s="171"/>
      <c r="B22" s="175"/>
      <c r="C22" s="9" t="s">
        <v>12</v>
      </c>
      <c r="D22" s="25" t="s">
        <v>119</v>
      </c>
      <c r="E22" s="25"/>
      <c r="F22" s="2" t="s">
        <v>307</v>
      </c>
      <c r="G22" s="27" t="s">
        <v>316</v>
      </c>
    </row>
    <row r="23" spans="1:7">
      <c r="A23" s="171"/>
      <c r="B23" s="175"/>
      <c r="C23" s="9" t="s">
        <v>13</v>
      </c>
      <c r="D23" s="25" t="s">
        <v>119</v>
      </c>
      <c r="E23" s="25"/>
      <c r="F23" s="2" t="s">
        <v>307</v>
      </c>
      <c r="G23" s="27" t="s">
        <v>316</v>
      </c>
    </row>
    <row r="24" spans="1:7">
      <c r="A24" s="171"/>
      <c r="B24" s="175"/>
      <c r="C24" s="9" t="s">
        <v>14</v>
      </c>
      <c r="D24" s="25" t="s">
        <v>119</v>
      </c>
      <c r="E24" s="25"/>
      <c r="F24" s="2" t="s">
        <v>307</v>
      </c>
      <c r="G24" s="27" t="s">
        <v>317</v>
      </c>
    </row>
    <row r="25" spans="1:7" ht="52">
      <c r="A25" s="171"/>
      <c r="B25" s="175"/>
      <c r="C25" s="64" t="s">
        <v>15</v>
      </c>
      <c r="D25" s="25" t="s">
        <v>119</v>
      </c>
      <c r="E25" s="25"/>
      <c r="F25" s="2" t="s">
        <v>400</v>
      </c>
      <c r="G25" s="27" t="s">
        <v>401</v>
      </c>
    </row>
    <row r="26" spans="1:7" ht="39">
      <c r="A26" s="171"/>
      <c r="B26" s="175"/>
      <c r="C26" s="64" t="s">
        <v>154</v>
      </c>
      <c r="D26" s="25" t="s">
        <v>119</v>
      </c>
      <c r="E26" s="25"/>
      <c r="F26" s="2" t="s">
        <v>318</v>
      </c>
      <c r="G26" s="27" t="s">
        <v>320</v>
      </c>
    </row>
    <row r="27" spans="1:7">
      <c r="A27" s="171"/>
      <c r="B27" s="175"/>
      <c r="C27" s="9" t="s">
        <v>155</v>
      </c>
      <c r="D27" s="25" t="s">
        <v>119</v>
      </c>
      <c r="E27" s="25"/>
      <c r="F27" s="2" t="s">
        <v>319</v>
      </c>
      <c r="G27" s="27" t="s">
        <v>298</v>
      </c>
    </row>
    <row r="28" spans="1:7" ht="26">
      <c r="A28" s="171"/>
      <c r="B28" s="175"/>
      <c r="C28" s="64" t="s">
        <v>156</v>
      </c>
      <c r="D28" s="25" t="s">
        <v>119</v>
      </c>
      <c r="E28" s="25"/>
      <c r="F28" s="2" t="s">
        <v>307</v>
      </c>
      <c r="G28" s="27" t="s">
        <v>404</v>
      </c>
    </row>
    <row r="29" spans="1:7" ht="26">
      <c r="A29" s="171"/>
      <c r="B29" s="175"/>
      <c r="C29" s="9" t="s">
        <v>237</v>
      </c>
      <c r="D29" s="25" t="s">
        <v>119</v>
      </c>
      <c r="E29" s="25"/>
      <c r="F29" s="2" t="s">
        <v>319</v>
      </c>
      <c r="G29" s="27" t="s">
        <v>298</v>
      </c>
    </row>
    <row r="30" spans="1:7">
      <c r="A30" s="171"/>
      <c r="B30" s="175"/>
      <c r="C30" s="64" t="s">
        <v>238</v>
      </c>
      <c r="D30" s="25" t="s">
        <v>119</v>
      </c>
      <c r="E30" s="25"/>
      <c r="F30" s="2" t="s">
        <v>319</v>
      </c>
      <c r="G30" s="27" t="s">
        <v>298</v>
      </c>
    </row>
    <row r="31" spans="1:7">
      <c r="A31" s="171"/>
      <c r="B31" s="175"/>
      <c r="C31" s="64" t="s">
        <v>239</v>
      </c>
      <c r="D31" s="25" t="s">
        <v>119</v>
      </c>
      <c r="E31" s="25"/>
      <c r="F31" s="2" t="s">
        <v>307</v>
      </c>
      <c r="G31" s="27" t="s">
        <v>321</v>
      </c>
    </row>
    <row r="32" spans="1:7" ht="39">
      <c r="A32" s="171"/>
      <c r="B32" s="175"/>
      <c r="C32" s="64" t="s">
        <v>240</v>
      </c>
      <c r="D32" s="25" t="s">
        <v>119</v>
      </c>
      <c r="E32" s="25"/>
      <c r="F32" s="2" t="s">
        <v>405</v>
      </c>
      <c r="G32" s="27" t="s">
        <v>406</v>
      </c>
    </row>
    <row r="33" spans="1:7">
      <c r="A33" s="171"/>
      <c r="B33" s="175"/>
      <c r="C33" s="64" t="s">
        <v>241</v>
      </c>
      <c r="D33" s="25" t="s">
        <v>119</v>
      </c>
      <c r="E33" s="25"/>
      <c r="F33" s="2" t="s">
        <v>307</v>
      </c>
      <c r="G33" s="27" t="s">
        <v>407</v>
      </c>
    </row>
    <row r="34" spans="1:7" ht="39">
      <c r="A34" s="171"/>
      <c r="B34" s="175"/>
      <c r="C34" s="64" t="s">
        <v>242</v>
      </c>
      <c r="D34" s="25" t="s">
        <v>119</v>
      </c>
      <c r="E34" s="25"/>
      <c r="F34" s="2" t="s">
        <v>405</v>
      </c>
      <c r="G34" s="27" t="s">
        <v>408</v>
      </c>
    </row>
    <row r="35" spans="1:7" ht="78">
      <c r="A35" s="171"/>
      <c r="B35" s="175"/>
      <c r="C35" s="64" t="s">
        <v>243</v>
      </c>
      <c r="D35" s="25" t="s">
        <v>119</v>
      </c>
      <c r="E35" s="25"/>
      <c r="F35" s="2" t="s">
        <v>409</v>
      </c>
      <c r="G35" s="27" t="s">
        <v>410</v>
      </c>
    </row>
    <row r="36" spans="1:7" ht="26">
      <c r="A36" s="171"/>
      <c r="B36" s="175"/>
      <c r="C36" s="64" t="s">
        <v>244</v>
      </c>
      <c r="D36" s="39" t="s">
        <v>119</v>
      </c>
      <c r="E36" s="39"/>
      <c r="F36" s="40" t="s">
        <v>411</v>
      </c>
      <c r="G36" s="41" t="s">
        <v>298</v>
      </c>
    </row>
    <row r="37" spans="1:7" ht="26">
      <c r="A37" s="171"/>
      <c r="B37" s="175"/>
      <c r="C37" s="64" t="s">
        <v>245</v>
      </c>
      <c r="D37" s="39" t="s">
        <v>119</v>
      </c>
      <c r="E37" s="39"/>
      <c r="F37" s="40" t="s">
        <v>411</v>
      </c>
      <c r="G37" s="41" t="s">
        <v>298</v>
      </c>
    </row>
    <row r="38" spans="1:7" ht="25.75" customHeight="1">
      <c r="A38" s="171"/>
      <c r="B38" s="175"/>
      <c r="C38" s="9" t="s">
        <v>246</v>
      </c>
      <c r="D38" s="25" t="s">
        <v>119</v>
      </c>
      <c r="E38" s="25"/>
      <c r="F38" s="2" t="s">
        <v>319</v>
      </c>
      <c r="G38" s="27" t="s">
        <v>298</v>
      </c>
    </row>
    <row r="39" spans="1:7" ht="260">
      <c r="A39" s="171"/>
      <c r="B39" s="176" t="s">
        <v>3</v>
      </c>
      <c r="C39" s="2" t="s">
        <v>133</v>
      </c>
      <c r="D39" s="25" t="s">
        <v>119</v>
      </c>
      <c r="E39" s="25"/>
      <c r="F39" s="2" t="s">
        <v>413</v>
      </c>
      <c r="G39" s="27" t="s">
        <v>414</v>
      </c>
    </row>
    <row r="40" spans="1:7">
      <c r="A40" s="171"/>
      <c r="B40" s="176"/>
      <c r="C40" s="62" t="s">
        <v>16</v>
      </c>
      <c r="D40" s="25" t="s">
        <v>119</v>
      </c>
      <c r="E40" s="25"/>
      <c r="F40" s="40" t="s">
        <v>415</v>
      </c>
      <c r="G40" s="41" t="s">
        <v>416</v>
      </c>
    </row>
    <row r="41" spans="1:7" ht="39">
      <c r="A41" s="171"/>
      <c r="B41" s="176"/>
      <c r="C41" s="66" t="s">
        <v>322</v>
      </c>
      <c r="D41" s="25" t="s">
        <v>119</v>
      </c>
      <c r="E41" s="25"/>
      <c r="F41" s="40" t="s">
        <v>417</v>
      </c>
      <c r="G41" s="41" t="s">
        <v>418</v>
      </c>
    </row>
    <row r="42" spans="1:7" ht="39">
      <c r="A42" s="171"/>
      <c r="B42" s="176"/>
      <c r="C42" s="66" t="s">
        <v>134</v>
      </c>
      <c r="D42" s="25" t="s">
        <v>119</v>
      </c>
      <c r="E42" s="25"/>
      <c r="F42" s="40" t="s">
        <v>419</v>
      </c>
      <c r="G42" s="41" t="s">
        <v>420</v>
      </c>
    </row>
    <row r="43" spans="1:7" ht="273" thickBot="1">
      <c r="A43" s="172"/>
      <c r="B43" s="177"/>
      <c r="C43" s="67" t="s">
        <v>157</v>
      </c>
      <c r="D43" s="26" t="s">
        <v>119</v>
      </c>
      <c r="E43" s="26"/>
      <c r="F43" s="2" t="s">
        <v>421</v>
      </c>
      <c r="G43" s="32" t="s">
        <v>384</v>
      </c>
    </row>
    <row r="44" spans="1:7" ht="15" thickBot="1">
      <c r="F44" s="53"/>
      <c r="G44" s="54"/>
    </row>
    <row r="45" spans="1:7" ht="43" customHeight="1" thickBot="1">
      <c r="A45" s="132" t="s">
        <v>21</v>
      </c>
      <c r="B45" s="133"/>
      <c r="C45" s="5" t="s">
        <v>19</v>
      </c>
      <c r="D45" s="123" t="s">
        <v>20</v>
      </c>
      <c r="E45" s="123"/>
      <c r="F45" s="123"/>
      <c r="G45" s="123"/>
    </row>
    <row r="46" spans="1:7" ht="67.5" customHeight="1" thickBot="1">
      <c r="A46" s="136" t="s">
        <v>380</v>
      </c>
      <c r="B46" s="137"/>
      <c r="C46" s="6" t="s">
        <v>440</v>
      </c>
      <c r="D46" s="138"/>
      <c r="E46" s="139"/>
      <c r="F46" s="140"/>
    </row>
    <row r="47" spans="1:7" ht="76" customHeight="1" thickBot="1">
      <c r="A47" s="141" t="s">
        <v>438</v>
      </c>
      <c r="B47" s="142"/>
      <c r="C47" s="6" t="s">
        <v>439</v>
      </c>
      <c r="D47" s="138"/>
      <c r="E47" s="139"/>
      <c r="F47" s="140"/>
    </row>
    <row r="48" spans="1:7" ht="80" customHeight="1" thickBot="1">
      <c r="A48" s="141" t="s">
        <v>443</v>
      </c>
      <c r="B48" s="142"/>
      <c r="C48" s="6" t="s">
        <v>441</v>
      </c>
      <c r="D48" s="138"/>
      <c r="E48" s="139"/>
      <c r="F48" s="140"/>
    </row>
    <row r="49" spans="1:6" ht="67.5" customHeight="1" thickBot="1">
      <c r="A49" s="124" t="s">
        <v>381</v>
      </c>
      <c r="B49" s="125"/>
      <c r="C49" s="6" t="s">
        <v>379</v>
      </c>
      <c r="D49" s="126"/>
      <c r="E49" s="126"/>
      <c r="F49" s="126"/>
    </row>
    <row r="50" spans="1:6" ht="67.5" customHeight="1" thickBot="1">
      <c r="A50" s="124" t="s">
        <v>382</v>
      </c>
      <c r="B50" s="125"/>
      <c r="C50" s="6" t="s">
        <v>235</v>
      </c>
      <c r="D50" s="126"/>
      <c r="E50" s="126"/>
      <c r="F50" s="126"/>
    </row>
  </sheetData>
  <mergeCells count="32">
    <mergeCell ref="A13:C13"/>
    <mergeCell ref="A48:B48"/>
    <mergeCell ref="A45:B45"/>
    <mergeCell ref="A46:B46"/>
    <mergeCell ref="A14:C14"/>
    <mergeCell ref="A1:F1"/>
    <mergeCell ref="A10:C11"/>
    <mergeCell ref="A6:F6"/>
    <mergeCell ref="A7:C9"/>
    <mergeCell ref="A2:F2"/>
    <mergeCell ref="A3:F3"/>
    <mergeCell ref="A5:F5"/>
    <mergeCell ref="A4:G4"/>
    <mergeCell ref="D7:G8"/>
    <mergeCell ref="D9:G9"/>
    <mergeCell ref="F10:G10"/>
    <mergeCell ref="A50:B50"/>
    <mergeCell ref="D50:F50"/>
    <mergeCell ref="A49:B49"/>
    <mergeCell ref="D49:F49"/>
    <mergeCell ref="D10:E10"/>
    <mergeCell ref="D45:G45"/>
    <mergeCell ref="A15:C15"/>
    <mergeCell ref="A17:A43"/>
    <mergeCell ref="A47:B47"/>
    <mergeCell ref="B16:G16"/>
    <mergeCell ref="D46:F46"/>
    <mergeCell ref="D47:F47"/>
    <mergeCell ref="D48:F48"/>
    <mergeCell ref="B17:B38"/>
    <mergeCell ref="B39:B43"/>
    <mergeCell ref="A12:C12"/>
  </mergeCells>
  <phoneticPr fontId="9" type="noConversion"/>
  <pageMargins left="0.7" right="0.7" top="0.75" bottom="0.75" header="0.3" footer="0.3"/>
  <pageSetup scale="14" orientation="landscape" r:id="rId1"/>
  <rowBreaks count="1" manualBreakCount="1">
    <brk id="1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BDE88-F163-4D9C-9D4B-40F84A695041}">
  <dimension ref="A1:H62"/>
  <sheetViews>
    <sheetView view="pageBreakPreview" zoomScale="85" zoomScaleNormal="74" zoomScaleSheetLayoutView="85" workbookViewId="0">
      <selection sqref="A1:F1"/>
    </sheetView>
  </sheetViews>
  <sheetFormatPr baseColWidth="10" defaultRowHeight="14"/>
  <cols>
    <col min="1" max="1" width="21" customWidth="1"/>
    <col min="2" max="2" width="19.5" customWidth="1"/>
    <col min="3" max="3" width="112.5" customWidth="1"/>
    <col min="4" max="5" width="8.5" customWidth="1"/>
    <col min="6" max="6" width="71.6640625" customWidth="1"/>
    <col min="7" max="7" width="12.5" customWidth="1"/>
  </cols>
  <sheetData>
    <row r="1" spans="1:7">
      <c r="A1" s="103" t="s">
        <v>17</v>
      </c>
      <c r="B1" s="103"/>
      <c r="C1" s="103"/>
      <c r="D1" s="103"/>
      <c r="E1" s="103"/>
      <c r="F1" s="103"/>
    </row>
    <row r="2" spans="1:7">
      <c r="A2" s="104" t="s">
        <v>22</v>
      </c>
      <c r="B2" s="104"/>
      <c r="C2" s="104"/>
      <c r="D2" s="104"/>
      <c r="E2" s="104"/>
      <c r="F2" s="104"/>
    </row>
    <row r="3" spans="1:7">
      <c r="A3" s="103" t="s">
        <v>138</v>
      </c>
      <c r="B3" s="103"/>
      <c r="C3" s="103"/>
      <c r="D3" s="103"/>
      <c r="E3" s="103"/>
      <c r="F3" s="103"/>
    </row>
    <row r="4" spans="1:7" ht="29" customHeight="1">
      <c r="A4" s="105" t="s">
        <v>18</v>
      </c>
      <c r="B4" s="105"/>
      <c r="C4" s="105"/>
      <c r="D4" s="105"/>
      <c r="E4" s="105"/>
      <c r="F4" s="105"/>
      <c r="G4" s="105"/>
    </row>
    <row r="5" spans="1:7">
      <c r="A5" s="100"/>
      <c r="B5" s="100"/>
      <c r="C5" s="100"/>
      <c r="D5" s="100"/>
      <c r="E5" s="100"/>
      <c r="F5" s="100"/>
    </row>
    <row r="6" spans="1:7" ht="15" thickBot="1">
      <c r="A6" s="99" t="s">
        <v>258</v>
      </c>
      <c r="B6" s="100"/>
      <c r="C6" s="100"/>
      <c r="D6" s="100"/>
      <c r="E6" s="100"/>
      <c r="F6" s="100"/>
    </row>
    <row r="7" spans="1:7" ht="14.5" customHeight="1">
      <c r="A7" s="179" t="s">
        <v>255</v>
      </c>
      <c r="B7" s="166"/>
      <c r="C7" s="166"/>
      <c r="D7" s="160" t="s">
        <v>141</v>
      </c>
      <c r="E7" s="160"/>
      <c r="F7" s="160"/>
      <c r="G7" s="161"/>
    </row>
    <row r="8" spans="1:7">
      <c r="A8" s="167"/>
      <c r="B8" s="168"/>
      <c r="C8" s="168"/>
      <c r="D8" s="162"/>
      <c r="E8" s="162"/>
      <c r="F8" s="162"/>
      <c r="G8" s="163"/>
    </row>
    <row r="9" spans="1:7">
      <c r="A9" s="167"/>
      <c r="B9" s="168"/>
      <c r="C9" s="168"/>
      <c r="D9" s="111" t="s">
        <v>256</v>
      </c>
      <c r="E9" s="111"/>
      <c r="F9" s="111"/>
      <c r="G9" s="112"/>
    </row>
    <row r="10" spans="1:7" ht="18" customHeight="1">
      <c r="A10" s="180" t="s">
        <v>159</v>
      </c>
      <c r="B10" s="109"/>
      <c r="C10" s="109"/>
      <c r="D10" s="113" t="s">
        <v>4</v>
      </c>
      <c r="E10" s="113"/>
      <c r="F10" s="113" t="s">
        <v>7</v>
      </c>
      <c r="G10" s="114"/>
    </row>
    <row r="11" spans="1:7" ht="13" customHeight="1">
      <c r="A11" s="164"/>
      <c r="B11" s="109"/>
      <c r="C11" s="109"/>
      <c r="D11" s="4" t="s">
        <v>5</v>
      </c>
      <c r="E11" s="4" t="s">
        <v>6</v>
      </c>
      <c r="F11" s="4" t="s">
        <v>117</v>
      </c>
      <c r="G11" s="15" t="s">
        <v>121</v>
      </c>
    </row>
    <row r="12" spans="1:7" ht="207" customHeight="1">
      <c r="A12" s="178" t="s">
        <v>160</v>
      </c>
      <c r="B12" s="148"/>
      <c r="C12" s="148"/>
      <c r="D12" s="25" t="s">
        <v>119</v>
      </c>
      <c r="E12" s="23"/>
      <c r="F12" s="22" t="s">
        <v>325</v>
      </c>
      <c r="G12" s="27" t="s">
        <v>326</v>
      </c>
    </row>
    <row r="13" spans="1:7" ht="196.75" customHeight="1">
      <c r="A13" s="178" t="s">
        <v>23</v>
      </c>
      <c r="B13" s="148"/>
      <c r="C13" s="148"/>
      <c r="D13" s="25" t="s">
        <v>119</v>
      </c>
      <c r="E13" s="23"/>
      <c r="F13" s="22" t="s">
        <v>335</v>
      </c>
      <c r="G13" s="27" t="s">
        <v>336</v>
      </c>
    </row>
    <row r="14" spans="1:7" ht="183" customHeight="1">
      <c r="A14" s="178" t="s">
        <v>161</v>
      </c>
      <c r="B14" s="148"/>
      <c r="C14" s="148"/>
      <c r="D14" s="25" t="s">
        <v>119</v>
      </c>
      <c r="E14" s="23"/>
      <c r="F14" s="22" t="s">
        <v>335</v>
      </c>
      <c r="G14" s="27" t="s">
        <v>336</v>
      </c>
    </row>
    <row r="15" spans="1:7" ht="201.5" customHeight="1">
      <c r="A15" s="178" t="s">
        <v>162</v>
      </c>
      <c r="B15" s="148"/>
      <c r="C15" s="148"/>
      <c r="D15" s="46" t="s">
        <v>119</v>
      </c>
      <c r="E15" s="47"/>
      <c r="F15" s="22" t="s">
        <v>335</v>
      </c>
      <c r="G15" s="27" t="s">
        <v>336</v>
      </c>
    </row>
    <row r="16" spans="1:7" ht="220.25" customHeight="1" thickBot="1">
      <c r="A16" s="181" t="s">
        <v>337</v>
      </c>
      <c r="B16" s="182"/>
      <c r="C16" s="182"/>
      <c r="D16" s="26" t="s">
        <v>119</v>
      </c>
      <c r="E16" s="24"/>
      <c r="F16" s="58" t="s">
        <v>338</v>
      </c>
      <c r="G16" s="27" t="s">
        <v>339</v>
      </c>
    </row>
    <row r="17" spans="1:7" ht="15" thickBot="1">
      <c r="A17" s="28" t="s">
        <v>0</v>
      </c>
      <c r="B17" s="184" t="s">
        <v>1</v>
      </c>
      <c r="C17" s="185"/>
      <c r="D17" s="185"/>
      <c r="E17" s="185"/>
      <c r="F17" s="185"/>
      <c r="G17" s="186"/>
    </row>
    <row r="18" spans="1:7" ht="195.5" customHeight="1">
      <c r="A18" s="171" t="s">
        <v>314</v>
      </c>
      <c r="B18" s="183"/>
      <c r="C18" s="19" t="s">
        <v>127</v>
      </c>
      <c r="D18" s="29" t="s">
        <v>119</v>
      </c>
      <c r="E18" s="29"/>
      <c r="F18" s="1" t="s">
        <v>342</v>
      </c>
      <c r="G18" s="27" t="s">
        <v>336</v>
      </c>
    </row>
    <row r="19" spans="1:7" ht="195" customHeight="1">
      <c r="A19" s="171"/>
      <c r="B19" s="175"/>
      <c r="C19" s="7" t="s">
        <v>163</v>
      </c>
      <c r="D19" s="25" t="s">
        <v>119</v>
      </c>
      <c r="E19" s="25"/>
      <c r="F19" s="1" t="s">
        <v>342</v>
      </c>
      <c r="G19" s="27" t="s">
        <v>336</v>
      </c>
    </row>
    <row r="20" spans="1:7" ht="234">
      <c r="A20" s="171"/>
      <c r="B20" s="175"/>
      <c r="C20" s="7" t="s">
        <v>128</v>
      </c>
      <c r="D20" s="25" t="s">
        <v>119</v>
      </c>
      <c r="E20" s="25"/>
      <c r="F20" s="58" t="s">
        <v>343</v>
      </c>
      <c r="G20" s="27" t="s">
        <v>344</v>
      </c>
    </row>
    <row r="21" spans="1:7" ht="234">
      <c r="A21" s="171"/>
      <c r="B21" s="175"/>
      <c r="C21" s="7" t="s">
        <v>164</v>
      </c>
      <c r="D21" s="25" t="s">
        <v>119</v>
      </c>
      <c r="E21" s="25"/>
      <c r="F21" s="58" t="s">
        <v>343</v>
      </c>
      <c r="G21" s="27" t="s">
        <v>344</v>
      </c>
    </row>
    <row r="22" spans="1:7" ht="219" customHeight="1">
      <c r="A22" s="171"/>
      <c r="B22" s="175"/>
      <c r="C22" s="7" t="s">
        <v>129</v>
      </c>
      <c r="D22" s="25" t="s">
        <v>119</v>
      </c>
      <c r="E22" s="25"/>
      <c r="F22" s="58" t="s">
        <v>343</v>
      </c>
      <c r="G22" s="27" t="s">
        <v>344</v>
      </c>
    </row>
    <row r="23" spans="1:7" ht="226.75" customHeight="1">
      <c r="A23" s="171"/>
      <c r="B23" s="175"/>
      <c r="C23" s="7" t="s">
        <v>165</v>
      </c>
      <c r="D23" s="25" t="s">
        <v>119</v>
      </c>
      <c r="E23" s="25"/>
      <c r="F23" s="58" t="s">
        <v>343</v>
      </c>
      <c r="G23" s="27" t="s">
        <v>344</v>
      </c>
    </row>
    <row r="24" spans="1:7" ht="234">
      <c r="A24" s="171"/>
      <c r="B24" s="175"/>
      <c r="C24" s="7" t="s">
        <v>130</v>
      </c>
      <c r="D24" s="25" t="s">
        <v>119</v>
      </c>
      <c r="E24" s="25"/>
      <c r="F24" s="58" t="s">
        <v>348</v>
      </c>
      <c r="G24" s="27" t="s">
        <v>349</v>
      </c>
    </row>
    <row r="25" spans="1:7" ht="203.5" customHeight="1">
      <c r="A25" s="171"/>
      <c r="B25" s="175"/>
      <c r="C25" s="7" t="s">
        <v>131</v>
      </c>
      <c r="D25" s="25" t="s">
        <v>119</v>
      </c>
      <c r="E25" s="25"/>
      <c r="F25" s="1" t="s">
        <v>350</v>
      </c>
      <c r="G25" s="27" t="s">
        <v>351</v>
      </c>
    </row>
    <row r="26" spans="1:7" ht="208">
      <c r="A26" s="171"/>
      <c r="B26" s="175"/>
      <c r="C26" s="7" t="s">
        <v>166</v>
      </c>
      <c r="D26" s="25" t="s">
        <v>119</v>
      </c>
      <c r="E26" s="25"/>
      <c r="F26" s="1" t="s">
        <v>345</v>
      </c>
      <c r="G26" s="27" t="s">
        <v>336</v>
      </c>
    </row>
    <row r="27" spans="1:7" ht="208">
      <c r="A27" s="171"/>
      <c r="B27" s="175"/>
      <c r="C27" s="7" t="s">
        <v>132</v>
      </c>
      <c r="D27" s="25" t="s">
        <v>119</v>
      </c>
      <c r="E27" s="25"/>
      <c r="F27" s="2" t="s">
        <v>346</v>
      </c>
      <c r="G27" s="27" t="s">
        <v>347</v>
      </c>
    </row>
    <row r="28" spans="1:7" ht="208">
      <c r="A28" s="171"/>
      <c r="B28" s="175"/>
      <c r="C28" s="7" t="s">
        <v>167</v>
      </c>
      <c r="D28" s="25" t="s">
        <v>119</v>
      </c>
      <c r="E28" s="25"/>
      <c r="F28" s="1" t="s">
        <v>345</v>
      </c>
      <c r="G28" s="27" t="s">
        <v>336</v>
      </c>
    </row>
    <row r="29" spans="1:7" ht="26">
      <c r="A29" s="171"/>
      <c r="B29" s="175"/>
      <c r="C29" s="9" t="s">
        <v>168</v>
      </c>
      <c r="D29" s="25" t="s">
        <v>119</v>
      </c>
      <c r="E29" s="25"/>
      <c r="F29" s="2" t="s">
        <v>340</v>
      </c>
      <c r="G29" s="27" t="s">
        <v>341</v>
      </c>
    </row>
    <row r="30" spans="1:7">
      <c r="A30" s="171"/>
      <c r="B30" s="175"/>
      <c r="C30" s="8" t="s">
        <v>412</v>
      </c>
      <c r="D30" s="25" t="s">
        <v>119</v>
      </c>
      <c r="E30" s="25"/>
      <c r="F30" s="2" t="s">
        <v>340</v>
      </c>
      <c r="G30" s="27" t="s">
        <v>341</v>
      </c>
    </row>
    <row r="31" spans="1:7" ht="39">
      <c r="A31" s="171"/>
      <c r="B31" s="175"/>
      <c r="C31" s="9" t="s">
        <v>169</v>
      </c>
      <c r="D31" s="25" t="s">
        <v>119</v>
      </c>
      <c r="E31" s="25"/>
      <c r="F31" s="2" t="s">
        <v>340</v>
      </c>
      <c r="G31" s="27" t="s">
        <v>341</v>
      </c>
    </row>
    <row r="32" spans="1:7" ht="208">
      <c r="A32" s="171"/>
      <c r="B32" s="175"/>
      <c r="C32" s="60" t="s">
        <v>170</v>
      </c>
      <c r="D32" s="25" t="s">
        <v>119</v>
      </c>
      <c r="E32" s="25"/>
      <c r="F32" s="1" t="s">
        <v>352</v>
      </c>
      <c r="G32" s="27" t="s">
        <v>353</v>
      </c>
    </row>
    <row r="33" spans="1:8" ht="208">
      <c r="A33" s="171"/>
      <c r="B33" s="175"/>
      <c r="C33" s="7" t="s">
        <v>25</v>
      </c>
      <c r="D33" s="25" t="s">
        <v>119</v>
      </c>
      <c r="E33" s="25"/>
      <c r="F33" s="1" t="s">
        <v>352</v>
      </c>
      <c r="G33" s="27" t="s">
        <v>353</v>
      </c>
    </row>
    <row r="34" spans="1:8" ht="208">
      <c r="A34" s="171"/>
      <c r="B34" s="175"/>
      <c r="C34" s="7" t="s">
        <v>26</v>
      </c>
      <c r="D34" s="25" t="s">
        <v>119</v>
      </c>
      <c r="E34" s="25"/>
      <c r="F34" s="1" t="s">
        <v>356</v>
      </c>
      <c r="G34" s="27" t="s">
        <v>353</v>
      </c>
    </row>
    <row r="35" spans="1:8" ht="221">
      <c r="A35" s="171"/>
      <c r="B35" s="175"/>
      <c r="C35" s="59" t="s">
        <v>27</v>
      </c>
      <c r="D35" s="25" t="s">
        <v>119</v>
      </c>
      <c r="E35" s="25"/>
      <c r="F35" s="1" t="s">
        <v>357</v>
      </c>
      <c r="G35" s="27" t="s">
        <v>358</v>
      </c>
    </row>
    <row r="36" spans="1:8" ht="198" customHeight="1">
      <c r="A36" s="171"/>
      <c r="B36" s="175"/>
      <c r="C36" s="59" t="s">
        <v>28</v>
      </c>
      <c r="D36" s="25" t="s">
        <v>119</v>
      </c>
      <c r="E36" s="25"/>
      <c r="F36" s="1" t="s">
        <v>354</v>
      </c>
      <c r="G36" s="27" t="s">
        <v>355</v>
      </c>
    </row>
    <row r="37" spans="1:8" ht="182">
      <c r="A37" s="171"/>
      <c r="B37" s="175"/>
      <c r="C37" s="7" t="s">
        <v>124</v>
      </c>
      <c r="D37" s="25" t="s">
        <v>119</v>
      </c>
      <c r="E37" s="25"/>
      <c r="F37" s="1" t="s">
        <v>359</v>
      </c>
      <c r="G37" s="27" t="s">
        <v>263</v>
      </c>
    </row>
    <row r="38" spans="1:8">
      <c r="A38" s="171"/>
      <c r="B38" s="176" t="s">
        <v>3</v>
      </c>
      <c r="C38" s="14" t="s">
        <v>24</v>
      </c>
      <c r="D38" s="25"/>
      <c r="E38" s="25"/>
      <c r="F38" s="2"/>
      <c r="G38" s="27"/>
    </row>
    <row r="39" spans="1:8" ht="234">
      <c r="A39" s="171"/>
      <c r="B39" s="176"/>
      <c r="C39" s="7" t="s">
        <v>30</v>
      </c>
      <c r="D39" s="25" t="s">
        <v>119</v>
      </c>
      <c r="E39" s="25"/>
      <c r="F39" s="1" t="s">
        <v>360</v>
      </c>
      <c r="G39" s="27" t="s">
        <v>361</v>
      </c>
    </row>
    <row r="40" spans="1:8" ht="234">
      <c r="A40" s="171"/>
      <c r="B40" s="176"/>
      <c r="C40" s="7" t="s">
        <v>29</v>
      </c>
      <c r="D40" s="25" t="s">
        <v>119</v>
      </c>
      <c r="E40" s="25"/>
      <c r="F40" s="1" t="s">
        <v>362</v>
      </c>
      <c r="G40" s="27" t="s">
        <v>363</v>
      </c>
    </row>
    <row r="41" spans="1:8" ht="262.25" customHeight="1">
      <c r="A41" s="171"/>
      <c r="B41" s="176"/>
      <c r="C41" s="59" t="s">
        <v>31</v>
      </c>
      <c r="D41" s="25" t="s">
        <v>119</v>
      </c>
      <c r="E41" s="25"/>
      <c r="F41" s="1" t="s">
        <v>391</v>
      </c>
      <c r="G41" s="27" t="s">
        <v>392</v>
      </c>
      <c r="H41" s="42"/>
    </row>
    <row r="42" spans="1:8" ht="260">
      <c r="A42" s="171"/>
      <c r="B42" s="176"/>
      <c r="C42" s="59" t="s">
        <v>125</v>
      </c>
      <c r="D42" s="25" t="s">
        <v>119</v>
      </c>
      <c r="E42" s="25"/>
      <c r="F42" s="1" t="s">
        <v>393</v>
      </c>
      <c r="G42" s="27" t="s">
        <v>394</v>
      </c>
    </row>
    <row r="43" spans="1:8" ht="234">
      <c r="A43" s="171"/>
      <c r="B43" s="176"/>
      <c r="C43" s="7" t="s">
        <v>32</v>
      </c>
      <c r="D43" s="25" t="s">
        <v>119</v>
      </c>
      <c r="E43" s="25"/>
      <c r="F43" s="1" t="s">
        <v>364</v>
      </c>
      <c r="G43" s="27" t="s">
        <v>365</v>
      </c>
    </row>
    <row r="44" spans="1:8" ht="208">
      <c r="A44" s="171"/>
      <c r="B44" s="176"/>
      <c r="C44" s="7" t="s">
        <v>126</v>
      </c>
      <c r="D44" s="25" t="s">
        <v>119</v>
      </c>
      <c r="E44" s="25"/>
      <c r="F44" s="1" t="s">
        <v>366</v>
      </c>
      <c r="G44" s="27" t="s">
        <v>295</v>
      </c>
    </row>
    <row r="45" spans="1:8" ht="234">
      <c r="A45" s="171"/>
      <c r="B45" s="176"/>
      <c r="C45" s="7" t="s">
        <v>33</v>
      </c>
      <c r="D45" s="25" t="s">
        <v>119</v>
      </c>
      <c r="E45" s="25"/>
      <c r="F45" s="1" t="s">
        <v>367</v>
      </c>
      <c r="G45" s="27" t="s">
        <v>368</v>
      </c>
    </row>
    <row r="46" spans="1:8" ht="260">
      <c r="A46" s="171"/>
      <c r="B46" s="176"/>
      <c r="C46" s="7" t="s">
        <v>34</v>
      </c>
      <c r="D46" s="25" t="s">
        <v>119</v>
      </c>
      <c r="E46" s="25"/>
      <c r="F46" s="1" t="s">
        <v>369</v>
      </c>
      <c r="G46" s="27" t="s">
        <v>370</v>
      </c>
    </row>
    <row r="47" spans="1:8" ht="234">
      <c r="A47" s="171"/>
      <c r="B47" s="176"/>
      <c r="C47" s="2" t="s">
        <v>35</v>
      </c>
      <c r="D47" s="25" t="s">
        <v>119</v>
      </c>
      <c r="E47" s="25"/>
      <c r="F47" s="1" t="s">
        <v>371</v>
      </c>
      <c r="G47" s="27" t="s">
        <v>372</v>
      </c>
    </row>
    <row r="48" spans="1:8" ht="234">
      <c r="A48" s="171"/>
      <c r="B48" s="176"/>
      <c r="C48" s="2" t="s">
        <v>36</v>
      </c>
      <c r="D48" s="25" t="s">
        <v>119</v>
      </c>
      <c r="E48" s="25"/>
      <c r="F48" s="1" t="s">
        <v>373</v>
      </c>
      <c r="G48" s="27" t="s">
        <v>374</v>
      </c>
    </row>
    <row r="49" spans="1:7" ht="234">
      <c r="A49" s="171"/>
      <c r="B49" s="176"/>
      <c r="C49" s="2" t="s">
        <v>37</v>
      </c>
      <c r="D49" s="25" t="s">
        <v>119</v>
      </c>
      <c r="E49" s="25"/>
      <c r="F49" s="1" t="s">
        <v>376</v>
      </c>
      <c r="G49" s="27" t="s">
        <v>375</v>
      </c>
    </row>
    <row r="50" spans="1:7" ht="234">
      <c r="A50" s="171"/>
      <c r="B50" s="176"/>
      <c r="C50" s="40" t="s">
        <v>38</v>
      </c>
      <c r="D50" s="25" t="s">
        <v>119</v>
      </c>
      <c r="E50" s="25"/>
      <c r="F50" s="1" t="s">
        <v>395</v>
      </c>
      <c r="G50" s="27" t="s">
        <v>396</v>
      </c>
    </row>
    <row r="51" spans="1:7" ht="234">
      <c r="A51" s="171"/>
      <c r="B51" s="176"/>
      <c r="C51" s="2" t="s">
        <v>39</v>
      </c>
      <c r="D51" s="25" t="s">
        <v>119</v>
      </c>
      <c r="E51" s="25"/>
      <c r="F51" s="1" t="s">
        <v>377</v>
      </c>
      <c r="G51" s="27" t="s">
        <v>378</v>
      </c>
    </row>
    <row r="52" spans="1:7" ht="208">
      <c r="A52" s="171"/>
      <c r="B52" s="176"/>
      <c r="C52" s="2" t="s">
        <v>40</v>
      </c>
      <c r="D52" s="25" t="s">
        <v>119</v>
      </c>
      <c r="E52" s="25"/>
      <c r="F52" s="1" t="s">
        <v>345</v>
      </c>
      <c r="G52" s="27" t="s">
        <v>336</v>
      </c>
    </row>
    <row r="53" spans="1:7" ht="208">
      <c r="A53" s="171"/>
      <c r="B53" s="176"/>
      <c r="C53" s="2" t="s">
        <v>41</v>
      </c>
      <c r="D53" s="25" t="s">
        <v>119</v>
      </c>
      <c r="E53" s="25"/>
      <c r="F53" s="1" t="s">
        <v>345</v>
      </c>
      <c r="G53" s="27" t="s">
        <v>336</v>
      </c>
    </row>
    <row r="54" spans="1:7" ht="208">
      <c r="A54" s="171"/>
      <c r="B54" s="176"/>
      <c r="C54" s="2" t="s">
        <v>42</v>
      </c>
      <c r="D54" s="25" t="s">
        <v>119</v>
      </c>
      <c r="E54" s="25"/>
      <c r="F54" s="1" t="s">
        <v>345</v>
      </c>
      <c r="G54" s="27" t="s">
        <v>336</v>
      </c>
    </row>
    <row r="55" spans="1:7" ht="209" thickBot="1">
      <c r="A55" s="172"/>
      <c r="B55" s="177"/>
      <c r="C55" s="18" t="s">
        <v>43</v>
      </c>
      <c r="D55" s="25" t="s">
        <v>119</v>
      </c>
      <c r="E55" s="25"/>
      <c r="F55" s="1" t="s">
        <v>345</v>
      </c>
      <c r="G55" s="27" t="s">
        <v>336</v>
      </c>
    </row>
    <row r="56" spans="1:7" ht="15" thickBot="1">
      <c r="A56" s="139"/>
      <c r="B56" s="139"/>
      <c r="C56" s="139"/>
      <c r="D56" s="139"/>
      <c r="E56" s="139"/>
      <c r="F56" s="139"/>
      <c r="G56" s="139"/>
    </row>
    <row r="57" spans="1:7" ht="43" customHeight="1" thickBot="1">
      <c r="A57" s="132" t="s">
        <v>21</v>
      </c>
      <c r="B57" s="133"/>
      <c r="C57" s="5" t="s">
        <v>19</v>
      </c>
      <c r="D57" s="123" t="s">
        <v>20</v>
      </c>
      <c r="E57" s="123"/>
      <c r="F57" s="123"/>
      <c r="G57" s="123"/>
    </row>
    <row r="58" spans="1:7" ht="67.5" customHeight="1" thickBot="1">
      <c r="A58" s="136" t="s">
        <v>380</v>
      </c>
      <c r="B58" s="137"/>
      <c r="C58" s="6" t="s">
        <v>440</v>
      </c>
      <c r="D58" s="138"/>
      <c r="E58" s="139"/>
      <c r="F58" s="140"/>
    </row>
    <row r="59" spans="1:7" ht="76" customHeight="1" thickBot="1">
      <c r="A59" s="141" t="s">
        <v>438</v>
      </c>
      <c r="B59" s="142"/>
      <c r="C59" s="6" t="s">
        <v>439</v>
      </c>
      <c r="D59" s="138"/>
      <c r="E59" s="139"/>
      <c r="F59" s="140"/>
    </row>
    <row r="60" spans="1:7" ht="80" customHeight="1" thickBot="1">
      <c r="A60" s="141" t="s">
        <v>443</v>
      </c>
      <c r="B60" s="142"/>
      <c r="C60" s="6" t="s">
        <v>441</v>
      </c>
      <c r="D60" s="138"/>
      <c r="E60" s="139"/>
      <c r="F60" s="140"/>
    </row>
    <row r="61" spans="1:7" ht="67.5" customHeight="1" thickBot="1">
      <c r="A61" s="124" t="s">
        <v>381</v>
      </c>
      <c r="B61" s="125"/>
      <c r="C61" s="6" t="s">
        <v>379</v>
      </c>
      <c r="D61" s="126"/>
      <c r="E61" s="126"/>
      <c r="F61" s="126"/>
    </row>
    <row r="62" spans="1:7" ht="67.5" customHeight="1" thickBot="1">
      <c r="A62" s="124" t="s">
        <v>382</v>
      </c>
      <c r="B62" s="125"/>
      <c r="C62" s="6" t="s">
        <v>235</v>
      </c>
      <c r="D62" s="126"/>
      <c r="E62" s="126"/>
      <c r="F62" s="126"/>
    </row>
  </sheetData>
  <mergeCells count="34">
    <mergeCell ref="A14:C14"/>
    <mergeCell ref="A57:B57"/>
    <mergeCell ref="A58:B58"/>
    <mergeCell ref="D57:G57"/>
    <mergeCell ref="A16:C16"/>
    <mergeCell ref="A18:A55"/>
    <mergeCell ref="B18:B37"/>
    <mergeCell ref="B38:B55"/>
    <mergeCell ref="A56:G56"/>
    <mergeCell ref="B17:G17"/>
    <mergeCell ref="D58:F58"/>
    <mergeCell ref="A1:F1"/>
    <mergeCell ref="A2:F2"/>
    <mergeCell ref="A3:F3"/>
    <mergeCell ref="A5:F5"/>
    <mergeCell ref="A60:B60"/>
    <mergeCell ref="A4:G4"/>
    <mergeCell ref="F10:G10"/>
    <mergeCell ref="D9:G9"/>
    <mergeCell ref="D7:G8"/>
    <mergeCell ref="A12:C12"/>
    <mergeCell ref="A13:C13"/>
    <mergeCell ref="A7:C9"/>
    <mergeCell ref="A10:C11"/>
    <mergeCell ref="D10:E10"/>
    <mergeCell ref="A6:F6"/>
    <mergeCell ref="A15:C15"/>
    <mergeCell ref="A62:B62"/>
    <mergeCell ref="D62:F62"/>
    <mergeCell ref="D59:F59"/>
    <mergeCell ref="D60:F60"/>
    <mergeCell ref="A61:B61"/>
    <mergeCell ref="D61:F61"/>
    <mergeCell ref="A59:B59"/>
  </mergeCells>
  <phoneticPr fontId="9" type="noConversion"/>
  <pageMargins left="0.7" right="0.7" top="0.75" bottom="0.75" header="0.3" footer="0.3"/>
  <pageSetup scale="28" orientation="landscape" r:id="rId1"/>
  <rowBreaks count="1" manualBreakCount="1">
    <brk id="24"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29513-B014-4309-8B0E-5C425E8E9179}">
  <dimension ref="A1:G130"/>
  <sheetViews>
    <sheetView view="pageBreakPreview" zoomScaleNormal="81" zoomScaleSheetLayoutView="100" workbookViewId="0">
      <selection sqref="A1:F1"/>
    </sheetView>
  </sheetViews>
  <sheetFormatPr baseColWidth="10" defaultRowHeight="14"/>
  <cols>
    <col min="1" max="1" width="21" customWidth="1"/>
    <col min="2" max="2" width="19.5" customWidth="1"/>
    <col min="3" max="3" width="100.1640625" customWidth="1"/>
    <col min="4" max="5" width="8.5" style="34" customWidth="1"/>
    <col min="6" max="6" width="50.83203125" customWidth="1"/>
  </cols>
  <sheetData>
    <row r="1" spans="1:7">
      <c r="A1" s="103" t="s">
        <v>17</v>
      </c>
      <c r="B1" s="103"/>
      <c r="C1" s="103"/>
      <c r="D1" s="103"/>
      <c r="E1" s="103"/>
      <c r="F1" s="103"/>
    </row>
    <row r="2" spans="1:7">
      <c r="A2" s="104" t="s">
        <v>22</v>
      </c>
      <c r="B2" s="104"/>
      <c r="C2" s="104"/>
      <c r="D2" s="104"/>
      <c r="E2" s="104"/>
      <c r="F2" s="104"/>
    </row>
    <row r="3" spans="1:7">
      <c r="A3" s="103" t="s">
        <v>138</v>
      </c>
      <c r="B3" s="103"/>
      <c r="C3" s="103"/>
      <c r="D3" s="103"/>
      <c r="E3" s="103"/>
      <c r="F3" s="103"/>
    </row>
    <row r="4" spans="1:7" ht="29" customHeight="1">
      <c r="A4" s="105" t="s">
        <v>18</v>
      </c>
      <c r="B4" s="105"/>
      <c r="C4" s="105"/>
      <c r="D4" s="105"/>
      <c r="E4" s="105"/>
      <c r="F4" s="105"/>
      <c r="G4" s="105"/>
    </row>
    <row r="5" spans="1:7">
      <c r="A5" s="100"/>
      <c r="B5" s="100"/>
      <c r="C5" s="100"/>
      <c r="D5" s="100"/>
      <c r="E5" s="100"/>
      <c r="F5" s="100"/>
    </row>
    <row r="6" spans="1:7" ht="15" thickBot="1">
      <c r="A6" s="99" t="s">
        <v>258</v>
      </c>
      <c r="B6" s="100"/>
      <c r="C6" s="100"/>
      <c r="D6" s="100"/>
      <c r="E6" s="100"/>
      <c r="F6" s="100"/>
    </row>
    <row r="7" spans="1:7" ht="14.5" customHeight="1">
      <c r="A7" s="179" t="s">
        <v>257</v>
      </c>
      <c r="B7" s="166"/>
      <c r="C7" s="166"/>
      <c r="D7" s="160" t="s">
        <v>141</v>
      </c>
      <c r="E7" s="160"/>
      <c r="F7" s="160"/>
      <c r="G7" s="161"/>
    </row>
    <row r="8" spans="1:7">
      <c r="A8" s="167"/>
      <c r="B8" s="168"/>
      <c r="C8" s="168"/>
      <c r="D8" s="162"/>
      <c r="E8" s="162"/>
      <c r="F8" s="162"/>
      <c r="G8" s="163"/>
    </row>
    <row r="9" spans="1:7">
      <c r="A9" s="167"/>
      <c r="B9" s="168"/>
      <c r="C9" s="168"/>
      <c r="D9" s="111" t="s">
        <v>250</v>
      </c>
      <c r="E9" s="111"/>
      <c r="F9" s="111"/>
      <c r="G9" s="112"/>
    </row>
    <row r="10" spans="1:7" ht="18" customHeight="1">
      <c r="A10" s="164" t="s">
        <v>171</v>
      </c>
      <c r="B10" s="109"/>
      <c r="C10" s="109"/>
      <c r="D10" s="113" t="s">
        <v>4</v>
      </c>
      <c r="E10" s="113"/>
      <c r="F10" s="113" t="s">
        <v>7</v>
      </c>
      <c r="G10" s="114"/>
    </row>
    <row r="11" spans="1:7" ht="30" customHeight="1">
      <c r="A11" s="164"/>
      <c r="B11" s="109"/>
      <c r="C11" s="109"/>
      <c r="D11" s="4" t="s">
        <v>5</v>
      </c>
      <c r="E11" s="4" t="s">
        <v>6</v>
      </c>
      <c r="F11" s="21" t="s">
        <v>120</v>
      </c>
      <c r="G11" s="15" t="s">
        <v>121</v>
      </c>
    </row>
    <row r="12" spans="1:7" ht="349.75" customHeight="1">
      <c r="A12" s="147" t="s">
        <v>172</v>
      </c>
      <c r="B12" s="148"/>
      <c r="C12" s="148"/>
      <c r="D12" s="25" t="s">
        <v>119</v>
      </c>
      <c r="E12" s="25"/>
      <c r="F12" s="58" t="s">
        <v>385</v>
      </c>
      <c r="G12" s="27" t="s">
        <v>327</v>
      </c>
    </row>
    <row r="13" spans="1:7" ht="234">
      <c r="A13" s="147" t="s">
        <v>173</v>
      </c>
      <c r="B13" s="148"/>
      <c r="C13" s="148"/>
      <c r="D13" s="25" t="s">
        <v>119</v>
      </c>
      <c r="E13" s="25"/>
      <c r="F13" s="22" t="s">
        <v>262</v>
      </c>
      <c r="G13" s="27" t="s">
        <v>263</v>
      </c>
    </row>
    <row r="14" spans="1:7" ht="234">
      <c r="A14" s="147" t="s">
        <v>174</v>
      </c>
      <c r="B14" s="148"/>
      <c r="C14" s="148"/>
      <c r="D14" s="25" t="s">
        <v>119</v>
      </c>
      <c r="E14" s="25"/>
      <c r="F14" s="22" t="s">
        <v>262</v>
      </c>
      <c r="G14" s="27" t="s">
        <v>263</v>
      </c>
    </row>
    <row r="15" spans="1:7" ht="308">
      <c r="A15" s="147" t="s">
        <v>175</v>
      </c>
      <c r="B15" s="148"/>
      <c r="C15" s="148"/>
      <c r="D15" s="25" t="s">
        <v>119</v>
      </c>
      <c r="E15" s="25"/>
      <c r="F15" s="22" t="s">
        <v>264</v>
      </c>
      <c r="G15" s="27" t="s">
        <v>265</v>
      </c>
    </row>
    <row r="16" spans="1:7">
      <c r="A16" s="11" t="s">
        <v>0</v>
      </c>
      <c r="B16" s="190" t="s">
        <v>1</v>
      </c>
      <c r="C16" s="190"/>
      <c r="D16" s="190"/>
      <c r="E16" s="190"/>
      <c r="F16" s="190"/>
      <c r="G16" s="191"/>
    </row>
    <row r="17" spans="1:7" ht="264" customHeight="1">
      <c r="A17" s="171" t="s">
        <v>315</v>
      </c>
      <c r="B17" s="175" t="s">
        <v>2</v>
      </c>
      <c r="C17" s="7" t="s">
        <v>51</v>
      </c>
      <c r="D17" s="25" t="s">
        <v>119</v>
      </c>
      <c r="E17" s="25"/>
      <c r="F17" s="2" t="s">
        <v>386</v>
      </c>
      <c r="G17" s="27" t="s">
        <v>387</v>
      </c>
    </row>
    <row r="18" spans="1:7">
      <c r="A18" s="171"/>
      <c r="B18" s="175"/>
      <c r="C18" s="56" t="s">
        <v>97</v>
      </c>
      <c r="D18" s="25" t="s">
        <v>119</v>
      </c>
      <c r="E18" s="25"/>
      <c r="F18" s="2" t="s">
        <v>268</v>
      </c>
      <c r="G18" s="27" t="s">
        <v>269</v>
      </c>
    </row>
    <row r="19" spans="1:7">
      <c r="A19" s="171"/>
      <c r="B19" s="175"/>
      <c r="C19" s="8" t="s">
        <v>98</v>
      </c>
      <c r="D19" s="25" t="s">
        <v>119</v>
      </c>
      <c r="E19" s="25"/>
      <c r="F19" s="2" t="s">
        <v>268</v>
      </c>
      <c r="G19" s="27" t="s">
        <v>270</v>
      </c>
    </row>
    <row r="20" spans="1:7">
      <c r="A20" s="171"/>
      <c r="B20" s="175"/>
      <c r="C20" s="8" t="s">
        <v>99</v>
      </c>
      <c r="D20" s="25" t="s">
        <v>119</v>
      </c>
      <c r="E20" s="25"/>
      <c r="F20" s="2" t="s">
        <v>268</v>
      </c>
      <c r="G20" s="27" t="s">
        <v>271</v>
      </c>
    </row>
    <row r="21" spans="1:7">
      <c r="A21" s="171"/>
      <c r="B21" s="175"/>
      <c r="C21" s="8" t="s">
        <v>100</v>
      </c>
      <c r="D21" s="25" t="s">
        <v>119</v>
      </c>
      <c r="E21" s="25"/>
      <c r="F21" s="2" t="s">
        <v>268</v>
      </c>
      <c r="G21" s="27" t="s">
        <v>271</v>
      </c>
    </row>
    <row r="22" spans="1:7">
      <c r="A22" s="171"/>
      <c r="B22" s="175"/>
      <c r="C22" s="8" t="s">
        <v>101</v>
      </c>
      <c r="D22" s="25" t="s">
        <v>119</v>
      </c>
      <c r="E22" s="25"/>
      <c r="F22" s="2" t="s">
        <v>268</v>
      </c>
      <c r="G22" s="27" t="s">
        <v>271</v>
      </c>
    </row>
    <row r="23" spans="1:7">
      <c r="A23" s="171"/>
      <c r="B23" s="175"/>
      <c r="C23" s="12" t="s">
        <v>102</v>
      </c>
      <c r="D23" s="25" t="s">
        <v>119</v>
      </c>
      <c r="E23" s="25"/>
      <c r="F23" s="2" t="s">
        <v>268</v>
      </c>
      <c r="G23" s="27" t="s">
        <v>271</v>
      </c>
    </row>
    <row r="24" spans="1:7">
      <c r="A24" s="171"/>
      <c r="B24" s="175"/>
      <c r="C24" s="12" t="s">
        <v>103</v>
      </c>
      <c r="D24" s="25" t="s">
        <v>119</v>
      </c>
      <c r="E24" s="25"/>
      <c r="F24" s="2" t="s">
        <v>268</v>
      </c>
      <c r="G24" s="27" t="s">
        <v>271</v>
      </c>
    </row>
    <row r="25" spans="1:7">
      <c r="A25" s="171"/>
      <c r="B25" s="175"/>
      <c r="C25" s="65" t="s">
        <v>52</v>
      </c>
      <c r="D25" s="25" t="s">
        <v>119</v>
      </c>
      <c r="E25" s="25"/>
      <c r="F25" s="2" t="s">
        <v>268</v>
      </c>
      <c r="G25" s="27" t="s">
        <v>271</v>
      </c>
    </row>
    <row r="26" spans="1:7" ht="262.75" customHeight="1">
      <c r="A26" s="171"/>
      <c r="B26" s="175"/>
      <c r="C26" s="7" t="s">
        <v>53</v>
      </c>
      <c r="D26" s="25" t="s">
        <v>119</v>
      </c>
      <c r="E26" s="25"/>
      <c r="F26" s="2" t="s">
        <v>272</v>
      </c>
      <c r="G26" s="27" t="s">
        <v>273</v>
      </c>
    </row>
    <row r="27" spans="1:7" ht="264" customHeight="1">
      <c r="A27" s="171"/>
      <c r="B27" s="175"/>
      <c r="C27" s="7" t="s">
        <v>54</v>
      </c>
      <c r="D27" s="25" t="s">
        <v>119</v>
      </c>
      <c r="E27" s="25"/>
      <c r="F27" s="2" t="s">
        <v>272</v>
      </c>
      <c r="G27" s="27" t="s">
        <v>274</v>
      </c>
    </row>
    <row r="28" spans="1:7" ht="262.75" customHeight="1">
      <c r="A28" s="171"/>
      <c r="B28" s="175"/>
      <c r="C28" s="7" t="s">
        <v>55</v>
      </c>
      <c r="D28" s="25" t="s">
        <v>119</v>
      </c>
      <c r="E28" s="25"/>
      <c r="F28" s="2" t="s">
        <v>272</v>
      </c>
      <c r="G28" s="27" t="s">
        <v>275</v>
      </c>
    </row>
    <row r="29" spans="1:7" ht="256.25" customHeight="1">
      <c r="A29" s="171"/>
      <c r="B29" s="175"/>
      <c r="C29" s="13" t="s">
        <v>56</v>
      </c>
      <c r="D29" s="25" t="s">
        <v>119</v>
      </c>
      <c r="E29" s="25"/>
      <c r="F29" s="2" t="s">
        <v>272</v>
      </c>
      <c r="G29" s="27" t="s">
        <v>275</v>
      </c>
    </row>
    <row r="30" spans="1:7" ht="258" customHeight="1">
      <c r="A30" s="171"/>
      <c r="B30" s="175"/>
      <c r="C30" s="13" t="s">
        <v>104</v>
      </c>
      <c r="D30" s="25" t="s">
        <v>119</v>
      </c>
      <c r="E30" s="25"/>
      <c r="F30" s="2" t="s">
        <v>272</v>
      </c>
      <c r="G30" s="27" t="s">
        <v>275</v>
      </c>
    </row>
    <row r="31" spans="1:7" ht="255" customHeight="1">
      <c r="A31" s="171"/>
      <c r="B31" s="175"/>
      <c r="C31" s="13" t="s">
        <v>105</v>
      </c>
      <c r="D31" s="25" t="s">
        <v>119</v>
      </c>
      <c r="E31" s="25"/>
      <c r="F31" s="2" t="s">
        <v>272</v>
      </c>
      <c r="G31" s="27" t="s">
        <v>276</v>
      </c>
    </row>
    <row r="32" spans="1:7" ht="260">
      <c r="A32" s="171"/>
      <c r="B32" s="175"/>
      <c r="C32" s="60" t="s">
        <v>106</v>
      </c>
      <c r="D32" s="25"/>
      <c r="E32" s="25"/>
      <c r="F32" s="2" t="s">
        <v>272</v>
      </c>
      <c r="G32" s="27" t="s">
        <v>276</v>
      </c>
    </row>
    <row r="33" spans="1:7" ht="258" customHeight="1">
      <c r="A33" s="171"/>
      <c r="B33" s="175"/>
      <c r="C33" s="13" t="s">
        <v>57</v>
      </c>
      <c r="D33" s="25" t="s">
        <v>119</v>
      </c>
      <c r="E33" s="25"/>
      <c r="F33" s="2" t="s">
        <v>272</v>
      </c>
      <c r="G33" s="27" t="s">
        <v>277</v>
      </c>
    </row>
    <row r="34" spans="1:7" ht="259.75" customHeight="1">
      <c r="A34" s="171"/>
      <c r="B34" s="187" t="s">
        <v>3</v>
      </c>
      <c r="C34" s="14" t="s">
        <v>58</v>
      </c>
      <c r="D34" s="25"/>
      <c r="E34" s="25"/>
      <c r="F34" s="2" t="s">
        <v>272</v>
      </c>
      <c r="G34" s="27" t="s">
        <v>276</v>
      </c>
    </row>
    <row r="35" spans="1:7">
      <c r="A35" s="171"/>
      <c r="B35" s="188"/>
      <c r="C35" s="8" t="s">
        <v>278</v>
      </c>
      <c r="D35" s="25" t="s">
        <v>119</v>
      </c>
      <c r="E35" s="25"/>
      <c r="F35" s="2" t="s">
        <v>268</v>
      </c>
      <c r="G35" s="27" t="s">
        <v>279</v>
      </c>
    </row>
    <row r="36" spans="1:7">
      <c r="A36" s="171"/>
      <c r="B36" s="188"/>
      <c r="C36" s="56" t="s">
        <v>59</v>
      </c>
      <c r="D36" s="25" t="s">
        <v>119</v>
      </c>
      <c r="E36" s="25"/>
      <c r="F36" s="2" t="s">
        <v>268</v>
      </c>
      <c r="G36" s="27" t="s">
        <v>279</v>
      </c>
    </row>
    <row r="37" spans="1:7">
      <c r="A37" s="171"/>
      <c r="B37" s="188"/>
      <c r="C37" s="8" t="s">
        <v>60</v>
      </c>
      <c r="D37" s="25" t="s">
        <v>119</v>
      </c>
      <c r="E37" s="25"/>
      <c r="F37" s="2" t="s">
        <v>268</v>
      </c>
      <c r="G37" s="27" t="s">
        <v>280</v>
      </c>
    </row>
    <row r="38" spans="1:7">
      <c r="A38" s="171"/>
      <c r="B38" s="188"/>
      <c r="C38" s="8" t="s">
        <v>61</v>
      </c>
      <c r="D38" s="25" t="s">
        <v>119</v>
      </c>
      <c r="E38" s="25"/>
      <c r="F38" s="2" t="s">
        <v>268</v>
      </c>
      <c r="G38" s="27" t="s">
        <v>280</v>
      </c>
    </row>
    <row r="39" spans="1:7">
      <c r="A39" s="171"/>
      <c r="B39" s="188"/>
      <c r="C39" s="56" t="s">
        <v>62</v>
      </c>
      <c r="D39" s="25" t="s">
        <v>119</v>
      </c>
      <c r="E39" s="25"/>
      <c r="F39" s="2" t="s">
        <v>268</v>
      </c>
      <c r="G39" s="27" t="s">
        <v>282</v>
      </c>
    </row>
    <row r="40" spans="1:7">
      <c r="A40" s="171"/>
      <c r="B40" s="188"/>
      <c r="C40" s="8" t="s">
        <v>63</v>
      </c>
      <c r="D40" s="25" t="s">
        <v>119</v>
      </c>
      <c r="E40" s="25"/>
      <c r="F40" s="2" t="s">
        <v>268</v>
      </c>
      <c r="G40" s="27" t="s">
        <v>281</v>
      </c>
    </row>
    <row r="41" spans="1:7">
      <c r="A41" s="171"/>
      <c r="B41" s="188"/>
      <c r="C41" s="8" t="s">
        <v>64</v>
      </c>
      <c r="D41" s="25" t="s">
        <v>119</v>
      </c>
      <c r="E41" s="25"/>
      <c r="F41" s="2" t="s">
        <v>268</v>
      </c>
      <c r="G41" s="27" t="s">
        <v>282</v>
      </c>
    </row>
    <row r="42" spans="1:7">
      <c r="A42" s="171"/>
      <c r="B42" s="188"/>
      <c r="C42" s="8" t="s">
        <v>65</v>
      </c>
      <c r="D42" s="25" t="s">
        <v>119</v>
      </c>
      <c r="E42" s="25"/>
      <c r="F42" s="2" t="s">
        <v>268</v>
      </c>
      <c r="G42" s="27" t="s">
        <v>270</v>
      </c>
    </row>
    <row r="43" spans="1:7">
      <c r="A43" s="171"/>
      <c r="B43" s="188"/>
      <c r="C43" s="8" t="s">
        <v>66</v>
      </c>
      <c r="D43" s="25" t="s">
        <v>119</v>
      </c>
      <c r="E43" s="25"/>
      <c r="F43" s="2" t="s">
        <v>268</v>
      </c>
      <c r="G43" s="27" t="s">
        <v>270</v>
      </c>
    </row>
    <row r="44" spans="1:7" ht="260.5" customHeight="1">
      <c r="A44" s="171"/>
      <c r="B44" s="188"/>
      <c r="C44" s="13" t="s">
        <v>67</v>
      </c>
      <c r="D44" s="25" t="s">
        <v>119</v>
      </c>
      <c r="E44" s="25"/>
      <c r="F44" s="2" t="s">
        <v>272</v>
      </c>
      <c r="G44" s="27" t="s">
        <v>283</v>
      </c>
    </row>
    <row r="45" spans="1:7">
      <c r="A45" s="171"/>
      <c r="B45" s="188"/>
      <c r="C45" s="8" t="s">
        <v>69</v>
      </c>
      <c r="D45" s="25" t="s">
        <v>119</v>
      </c>
      <c r="E45" s="25"/>
      <c r="F45" s="2" t="s">
        <v>268</v>
      </c>
      <c r="G45" s="27" t="s">
        <v>284</v>
      </c>
    </row>
    <row r="46" spans="1:7">
      <c r="A46" s="171"/>
      <c r="B46" s="188"/>
      <c r="C46" s="8" t="s">
        <v>68</v>
      </c>
      <c r="D46" s="25" t="s">
        <v>119</v>
      </c>
      <c r="E46" s="25"/>
      <c r="F46" s="2" t="s">
        <v>268</v>
      </c>
      <c r="G46" s="27" t="s">
        <v>284</v>
      </c>
    </row>
    <row r="47" spans="1:7" ht="259.25" customHeight="1">
      <c r="A47" s="171"/>
      <c r="B47" s="188"/>
      <c r="C47" s="14" t="s">
        <v>70</v>
      </c>
      <c r="D47" s="25"/>
      <c r="E47" s="25"/>
      <c r="F47" s="2" t="s">
        <v>272</v>
      </c>
      <c r="G47" s="27" t="s">
        <v>286</v>
      </c>
    </row>
    <row r="48" spans="1:7">
      <c r="A48" s="171"/>
      <c r="B48" s="188"/>
      <c r="C48" s="8" t="s">
        <v>107</v>
      </c>
      <c r="D48" s="25" t="s">
        <v>119</v>
      </c>
      <c r="E48" s="25"/>
      <c r="F48" s="2" t="s">
        <v>268</v>
      </c>
      <c r="G48" s="27" t="s">
        <v>285</v>
      </c>
    </row>
    <row r="49" spans="1:7">
      <c r="A49" s="171"/>
      <c r="B49" s="188"/>
      <c r="C49" s="8" t="s">
        <v>108</v>
      </c>
      <c r="D49" s="25" t="s">
        <v>119</v>
      </c>
      <c r="E49" s="25"/>
      <c r="F49" s="2" t="s">
        <v>268</v>
      </c>
      <c r="G49" s="27" t="s">
        <v>280</v>
      </c>
    </row>
    <row r="50" spans="1:7" ht="259.75" customHeight="1">
      <c r="A50" s="171"/>
      <c r="B50" s="188"/>
      <c r="C50" s="14" t="s">
        <v>71</v>
      </c>
      <c r="D50" s="25" t="s">
        <v>119</v>
      </c>
      <c r="E50" s="25"/>
      <c r="F50" s="2" t="s">
        <v>272</v>
      </c>
      <c r="G50" s="27" t="s">
        <v>286</v>
      </c>
    </row>
    <row r="51" spans="1:7">
      <c r="A51" s="171"/>
      <c r="B51" s="188"/>
      <c r="C51" s="3" t="s">
        <v>72</v>
      </c>
      <c r="D51" s="25" t="s">
        <v>119</v>
      </c>
      <c r="E51" s="25"/>
      <c r="F51" s="2" t="s">
        <v>268</v>
      </c>
      <c r="G51" s="27" t="s">
        <v>280</v>
      </c>
    </row>
    <row r="52" spans="1:7">
      <c r="A52" s="171"/>
      <c r="B52" s="188"/>
      <c r="C52" s="3" t="s">
        <v>73</v>
      </c>
      <c r="D52" s="25" t="s">
        <v>119</v>
      </c>
      <c r="E52" s="25"/>
      <c r="F52" s="2" t="s">
        <v>268</v>
      </c>
      <c r="G52" s="27" t="s">
        <v>280</v>
      </c>
    </row>
    <row r="53" spans="1:7">
      <c r="A53" s="171"/>
      <c r="B53" s="188"/>
      <c r="C53" s="3" t="s">
        <v>74</v>
      </c>
      <c r="D53" s="25" t="s">
        <v>119</v>
      </c>
      <c r="E53" s="25"/>
      <c r="F53" s="2" t="s">
        <v>268</v>
      </c>
      <c r="G53" s="27" t="s">
        <v>280</v>
      </c>
    </row>
    <row r="54" spans="1:7">
      <c r="A54" s="171"/>
      <c r="B54" s="188"/>
      <c r="C54" s="3" t="s">
        <v>75</v>
      </c>
      <c r="D54" s="25" t="s">
        <v>119</v>
      </c>
      <c r="E54" s="25"/>
      <c r="F54" s="2" t="s">
        <v>268</v>
      </c>
      <c r="G54" s="27" t="s">
        <v>280</v>
      </c>
    </row>
    <row r="55" spans="1:7">
      <c r="A55" s="171"/>
      <c r="B55" s="188"/>
      <c r="C55" s="3" t="s">
        <v>76</v>
      </c>
      <c r="D55" s="25" t="s">
        <v>119</v>
      </c>
      <c r="E55" s="25"/>
      <c r="F55" s="2" t="s">
        <v>268</v>
      </c>
      <c r="G55" s="27" t="s">
        <v>280</v>
      </c>
    </row>
    <row r="56" spans="1:7">
      <c r="A56" s="171"/>
      <c r="B56" s="188"/>
      <c r="C56" s="3" t="s">
        <v>77</v>
      </c>
      <c r="D56" s="25" t="s">
        <v>119</v>
      </c>
      <c r="E56" s="25"/>
      <c r="F56" s="2" t="s">
        <v>268</v>
      </c>
      <c r="G56" s="27" t="s">
        <v>280</v>
      </c>
    </row>
    <row r="57" spans="1:7">
      <c r="A57" s="171"/>
      <c r="B57" s="188"/>
      <c r="C57" s="3" t="s">
        <v>78</v>
      </c>
      <c r="D57" s="25" t="s">
        <v>119</v>
      </c>
      <c r="E57" s="25"/>
      <c r="F57" s="2" t="s">
        <v>268</v>
      </c>
      <c r="G57" s="27" t="s">
        <v>280</v>
      </c>
    </row>
    <row r="58" spans="1:7">
      <c r="A58" s="171"/>
      <c r="B58" s="188"/>
      <c r="C58" s="3" t="s">
        <v>79</v>
      </c>
      <c r="D58" s="25" t="s">
        <v>119</v>
      </c>
      <c r="E58" s="25"/>
      <c r="F58" s="2" t="s">
        <v>268</v>
      </c>
      <c r="G58" s="27" t="s">
        <v>280</v>
      </c>
    </row>
    <row r="59" spans="1:7">
      <c r="A59" s="171"/>
      <c r="B59" s="188"/>
      <c r="C59" s="3" t="s">
        <v>80</v>
      </c>
      <c r="D59" s="25" t="s">
        <v>119</v>
      </c>
      <c r="E59" s="25"/>
      <c r="F59" s="2" t="s">
        <v>268</v>
      </c>
      <c r="G59" s="27" t="s">
        <v>280</v>
      </c>
    </row>
    <row r="60" spans="1:7" ht="260">
      <c r="A60" s="171"/>
      <c r="B60" s="188"/>
      <c r="C60" s="13" t="s">
        <v>81</v>
      </c>
      <c r="D60" s="25" t="s">
        <v>119</v>
      </c>
      <c r="E60" s="25"/>
      <c r="F60" s="2" t="s">
        <v>272</v>
      </c>
      <c r="G60" s="27" t="s">
        <v>286</v>
      </c>
    </row>
    <row r="61" spans="1:7">
      <c r="A61" s="171"/>
      <c r="B61" s="188"/>
      <c r="C61" s="56" t="s">
        <v>176</v>
      </c>
      <c r="D61" s="25" t="s">
        <v>119</v>
      </c>
      <c r="E61" s="25"/>
      <c r="F61" s="2" t="s">
        <v>268</v>
      </c>
      <c r="G61" s="27" t="s">
        <v>279</v>
      </c>
    </row>
    <row r="62" spans="1:7">
      <c r="A62" s="171"/>
      <c r="B62" s="188"/>
      <c r="C62" s="8" t="s">
        <v>177</v>
      </c>
      <c r="D62" s="25" t="s">
        <v>119</v>
      </c>
      <c r="E62" s="25"/>
      <c r="F62" s="2" t="s">
        <v>268</v>
      </c>
      <c r="G62" s="27" t="s">
        <v>279</v>
      </c>
    </row>
    <row r="63" spans="1:7">
      <c r="A63" s="171"/>
      <c r="B63" s="188"/>
      <c r="C63" s="8" t="s">
        <v>178</v>
      </c>
      <c r="D63" s="25" t="s">
        <v>119</v>
      </c>
      <c r="E63" s="25"/>
      <c r="F63" s="2" t="s">
        <v>268</v>
      </c>
      <c r="G63" s="27" t="s">
        <v>279</v>
      </c>
    </row>
    <row r="64" spans="1:7">
      <c r="A64" s="171"/>
      <c r="B64" s="188"/>
      <c r="C64" s="8" t="s">
        <v>179</v>
      </c>
      <c r="D64" s="25" t="s">
        <v>119</v>
      </c>
      <c r="E64" s="25"/>
      <c r="F64" s="2" t="s">
        <v>268</v>
      </c>
      <c r="G64" s="27" t="s">
        <v>279</v>
      </c>
    </row>
    <row r="65" spans="1:7">
      <c r="A65" s="171"/>
      <c r="B65" s="188"/>
      <c r="C65" s="8" t="s">
        <v>180</v>
      </c>
      <c r="D65" s="25" t="s">
        <v>119</v>
      </c>
      <c r="E65" s="25"/>
      <c r="F65" s="2" t="s">
        <v>268</v>
      </c>
      <c r="G65" s="27" t="s">
        <v>279</v>
      </c>
    </row>
    <row r="66" spans="1:7">
      <c r="A66" s="171"/>
      <c r="B66" s="188"/>
      <c r="C66" s="8" t="s">
        <v>181</v>
      </c>
      <c r="D66" s="25" t="s">
        <v>119</v>
      </c>
      <c r="E66" s="25"/>
      <c r="F66" s="2" t="s">
        <v>268</v>
      </c>
      <c r="G66" s="27" t="s">
        <v>279</v>
      </c>
    </row>
    <row r="67" spans="1:7">
      <c r="A67" s="171"/>
      <c r="B67" s="188"/>
      <c r="C67" s="8" t="s">
        <v>182</v>
      </c>
      <c r="D67" s="25" t="s">
        <v>119</v>
      </c>
      <c r="E67" s="25"/>
      <c r="F67" s="2" t="s">
        <v>268</v>
      </c>
      <c r="G67" s="27" t="s">
        <v>279</v>
      </c>
    </row>
    <row r="68" spans="1:7">
      <c r="A68" s="171"/>
      <c r="B68" s="188"/>
      <c r="C68" s="8" t="s">
        <v>183</v>
      </c>
      <c r="D68" s="25" t="s">
        <v>119</v>
      </c>
      <c r="E68" s="25"/>
      <c r="F68" s="2" t="s">
        <v>268</v>
      </c>
      <c r="G68" s="27" t="s">
        <v>279</v>
      </c>
    </row>
    <row r="69" spans="1:7" ht="258" customHeight="1">
      <c r="A69" s="171"/>
      <c r="B69" s="188"/>
      <c r="C69" s="13" t="s">
        <v>82</v>
      </c>
      <c r="D69" s="25" t="s">
        <v>119</v>
      </c>
      <c r="E69" s="25"/>
      <c r="F69" s="2" t="s">
        <v>272</v>
      </c>
      <c r="G69" s="27" t="s">
        <v>286</v>
      </c>
    </row>
    <row r="70" spans="1:7">
      <c r="A70" s="171"/>
      <c r="B70" s="188"/>
      <c r="C70" s="8" t="s">
        <v>184</v>
      </c>
      <c r="D70" s="25" t="s">
        <v>119</v>
      </c>
      <c r="E70" s="25"/>
      <c r="F70" s="2" t="s">
        <v>268</v>
      </c>
      <c r="G70" s="27" t="s">
        <v>270</v>
      </c>
    </row>
    <row r="71" spans="1:7">
      <c r="A71" s="171"/>
      <c r="B71" s="188"/>
      <c r="C71" s="8" t="s">
        <v>185</v>
      </c>
      <c r="D71" s="25" t="s">
        <v>119</v>
      </c>
      <c r="E71" s="25"/>
      <c r="F71" s="2" t="s">
        <v>268</v>
      </c>
      <c r="G71" s="27" t="s">
        <v>270</v>
      </c>
    </row>
    <row r="72" spans="1:7">
      <c r="A72" s="171"/>
      <c r="B72" s="188"/>
      <c r="C72" s="8" t="s">
        <v>186</v>
      </c>
      <c r="D72" s="25" t="s">
        <v>119</v>
      </c>
      <c r="E72" s="25"/>
      <c r="F72" s="2" t="s">
        <v>268</v>
      </c>
      <c r="G72" s="27" t="s">
        <v>270</v>
      </c>
    </row>
    <row r="73" spans="1:7" ht="257.5" customHeight="1">
      <c r="A73" s="171"/>
      <c r="B73" s="188"/>
      <c r="C73" s="13" t="s">
        <v>83</v>
      </c>
      <c r="D73" s="25"/>
      <c r="E73" s="25"/>
      <c r="F73" s="2" t="s">
        <v>272</v>
      </c>
      <c r="G73" s="27" t="s">
        <v>286</v>
      </c>
    </row>
    <row r="74" spans="1:7">
      <c r="A74" s="171"/>
      <c r="B74" s="188"/>
      <c r="C74" s="56" t="s">
        <v>187</v>
      </c>
      <c r="D74" s="25" t="s">
        <v>119</v>
      </c>
      <c r="E74" s="25"/>
      <c r="F74" s="2" t="s">
        <v>268</v>
      </c>
      <c r="G74" s="27" t="s">
        <v>284</v>
      </c>
    </row>
    <row r="75" spans="1:7">
      <c r="A75" s="171"/>
      <c r="B75" s="188"/>
      <c r="C75" s="56" t="s">
        <v>188</v>
      </c>
      <c r="D75" s="25" t="s">
        <v>119</v>
      </c>
      <c r="E75" s="25"/>
      <c r="F75" s="2" t="s">
        <v>268</v>
      </c>
      <c r="G75" s="61" t="s">
        <v>284</v>
      </c>
    </row>
    <row r="76" spans="1:7" ht="65">
      <c r="A76" s="171"/>
      <c r="B76" s="188"/>
      <c r="C76" s="8" t="s">
        <v>189</v>
      </c>
      <c r="D76" s="25" t="s">
        <v>119</v>
      </c>
      <c r="E76" s="25"/>
      <c r="F76" s="2" t="s">
        <v>268</v>
      </c>
      <c r="G76" s="27" t="s">
        <v>287</v>
      </c>
    </row>
    <row r="77" spans="1:7">
      <c r="A77" s="171"/>
      <c r="B77" s="188"/>
      <c r="C77" s="56" t="s">
        <v>190</v>
      </c>
      <c r="D77" s="25" t="s">
        <v>119</v>
      </c>
      <c r="E77" s="25"/>
      <c r="F77" s="2" t="s">
        <v>268</v>
      </c>
      <c r="G77" s="27" t="s">
        <v>388</v>
      </c>
    </row>
    <row r="78" spans="1:7">
      <c r="A78" s="171"/>
      <c r="B78" s="188"/>
      <c r="C78" s="8" t="s">
        <v>191</v>
      </c>
      <c r="D78" s="25" t="s">
        <v>119</v>
      </c>
      <c r="E78" s="25"/>
      <c r="F78" s="2" t="s">
        <v>268</v>
      </c>
      <c r="G78" s="27" t="s">
        <v>284</v>
      </c>
    </row>
    <row r="79" spans="1:7" ht="256.75" customHeight="1">
      <c r="A79" s="171"/>
      <c r="B79" s="188"/>
      <c r="C79" s="13" t="s">
        <v>84</v>
      </c>
      <c r="D79" s="25" t="s">
        <v>119</v>
      </c>
      <c r="E79" s="25"/>
      <c r="F79" s="2" t="s">
        <v>272</v>
      </c>
      <c r="G79" s="27" t="s">
        <v>286</v>
      </c>
    </row>
    <row r="80" spans="1:7">
      <c r="A80" s="171"/>
      <c r="B80" s="188"/>
      <c r="C80" s="8" t="s">
        <v>192</v>
      </c>
      <c r="D80" s="25" t="s">
        <v>119</v>
      </c>
      <c r="E80" s="25"/>
      <c r="F80" s="2" t="s">
        <v>268</v>
      </c>
      <c r="G80" s="27" t="s">
        <v>288</v>
      </c>
    </row>
    <row r="81" spans="1:7">
      <c r="A81" s="171"/>
      <c r="B81" s="188"/>
      <c r="C81" s="8" t="s">
        <v>193</v>
      </c>
      <c r="D81" s="25" t="s">
        <v>119</v>
      </c>
      <c r="E81" s="25"/>
      <c r="F81" s="2" t="s">
        <v>268</v>
      </c>
      <c r="G81" s="27" t="s">
        <v>279</v>
      </c>
    </row>
    <row r="82" spans="1:7">
      <c r="A82" s="171"/>
      <c r="B82" s="188"/>
      <c r="C82" s="8" t="s">
        <v>194</v>
      </c>
      <c r="D82" s="25" t="s">
        <v>119</v>
      </c>
      <c r="E82" s="25"/>
      <c r="F82" s="2" t="s">
        <v>268</v>
      </c>
      <c r="G82" s="27" t="s">
        <v>288</v>
      </c>
    </row>
    <row r="83" spans="1:7">
      <c r="A83" s="171"/>
      <c r="B83" s="188"/>
      <c r="C83" s="8" t="s">
        <v>195</v>
      </c>
      <c r="D83" s="25" t="s">
        <v>119</v>
      </c>
      <c r="E83" s="25"/>
      <c r="F83" s="2" t="s">
        <v>268</v>
      </c>
      <c r="G83" s="27" t="s">
        <v>289</v>
      </c>
    </row>
    <row r="84" spans="1:7">
      <c r="A84" s="171"/>
      <c r="B84" s="188"/>
      <c r="C84" s="8" t="s">
        <v>196</v>
      </c>
      <c r="D84" s="25" t="s">
        <v>119</v>
      </c>
      <c r="E84" s="25"/>
      <c r="F84" s="2" t="s">
        <v>268</v>
      </c>
      <c r="G84" s="27" t="s">
        <v>288</v>
      </c>
    </row>
    <row r="85" spans="1:7">
      <c r="A85" s="171"/>
      <c r="B85" s="188"/>
      <c r="C85" s="8" t="s">
        <v>197</v>
      </c>
      <c r="D85" s="25" t="s">
        <v>119</v>
      </c>
      <c r="E85" s="25"/>
      <c r="F85" s="2" t="s">
        <v>268</v>
      </c>
      <c r="G85" s="27" t="s">
        <v>288</v>
      </c>
    </row>
    <row r="86" spans="1:7">
      <c r="A86" s="171"/>
      <c r="B86" s="188"/>
      <c r="C86" s="8" t="s">
        <v>198</v>
      </c>
      <c r="D86" s="25" t="s">
        <v>119</v>
      </c>
      <c r="E86" s="25"/>
      <c r="F86" s="2" t="s">
        <v>268</v>
      </c>
      <c r="G86" s="27" t="s">
        <v>288</v>
      </c>
    </row>
    <row r="87" spans="1:7" ht="257.5" customHeight="1">
      <c r="A87" s="171"/>
      <c r="B87" s="188"/>
      <c r="C87" s="13" t="s">
        <v>199</v>
      </c>
      <c r="D87" s="25" t="s">
        <v>119</v>
      </c>
      <c r="E87" s="25"/>
      <c r="F87" s="2" t="s">
        <v>272</v>
      </c>
      <c r="G87" s="27" t="s">
        <v>286</v>
      </c>
    </row>
    <row r="88" spans="1:7">
      <c r="A88" s="171"/>
      <c r="B88" s="188"/>
      <c r="C88" s="8" t="s">
        <v>200</v>
      </c>
      <c r="D88" s="25" t="s">
        <v>119</v>
      </c>
      <c r="E88" s="25"/>
      <c r="F88" s="2" t="s">
        <v>268</v>
      </c>
      <c r="G88" s="27" t="s">
        <v>270</v>
      </c>
    </row>
    <row r="89" spans="1:7">
      <c r="A89" s="171"/>
      <c r="B89" s="188"/>
      <c r="C89" s="8" t="s">
        <v>201</v>
      </c>
      <c r="D89" s="25" t="s">
        <v>119</v>
      </c>
      <c r="E89" s="25"/>
      <c r="F89" s="2" t="s">
        <v>268</v>
      </c>
      <c r="G89" s="27" t="s">
        <v>270</v>
      </c>
    </row>
    <row r="90" spans="1:7">
      <c r="A90" s="171"/>
      <c r="B90" s="188"/>
      <c r="C90" s="8" t="s">
        <v>202</v>
      </c>
      <c r="D90" s="25" t="s">
        <v>119</v>
      </c>
      <c r="E90" s="25"/>
      <c r="F90" s="2" t="s">
        <v>268</v>
      </c>
      <c r="G90" s="27" t="s">
        <v>270</v>
      </c>
    </row>
    <row r="91" spans="1:7" ht="256.75" customHeight="1">
      <c r="A91" s="171"/>
      <c r="B91" s="188"/>
      <c r="C91" s="1" t="s">
        <v>203</v>
      </c>
      <c r="D91" s="25" t="s">
        <v>119</v>
      </c>
      <c r="E91" s="25"/>
      <c r="F91" s="2" t="s">
        <v>272</v>
      </c>
      <c r="G91" s="27" t="s">
        <v>286</v>
      </c>
    </row>
    <row r="92" spans="1:7">
      <c r="A92" s="171"/>
      <c r="B92" s="188"/>
      <c r="C92" s="9" t="s">
        <v>204</v>
      </c>
      <c r="D92" s="25" t="s">
        <v>119</v>
      </c>
      <c r="E92" s="25"/>
      <c r="F92" s="2" t="s">
        <v>268</v>
      </c>
      <c r="G92" s="27" t="s">
        <v>282</v>
      </c>
    </row>
    <row r="93" spans="1:7">
      <c r="A93" s="171"/>
      <c r="B93" s="188"/>
      <c r="C93" s="9" t="s">
        <v>205</v>
      </c>
      <c r="D93" s="25" t="s">
        <v>119</v>
      </c>
      <c r="E93" s="25"/>
      <c r="F93" s="2" t="s">
        <v>268</v>
      </c>
      <c r="G93" s="27" t="s">
        <v>282</v>
      </c>
    </row>
    <row r="94" spans="1:7">
      <c r="A94" s="171"/>
      <c r="B94" s="188"/>
      <c r="C94" s="9" t="s">
        <v>206</v>
      </c>
      <c r="D94" s="25" t="s">
        <v>119</v>
      </c>
      <c r="E94" s="25"/>
      <c r="F94" s="2" t="s">
        <v>268</v>
      </c>
      <c r="G94" s="27" t="s">
        <v>282</v>
      </c>
    </row>
    <row r="95" spans="1:7" ht="256.75" customHeight="1">
      <c r="A95" s="171"/>
      <c r="B95" s="188"/>
      <c r="C95" s="1" t="s">
        <v>85</v>
      </c>
      <c r="D95" s="25" t="s">
        <v>119</v>
      </c>
      <c r="E95" s="25"/>
      <c r="F95" s="2" t="s">
        <v>272</v>
      </c>
      <c r="G95" s="27" t="s">
        <v>286</v>
      </c>
    </row>
    <row r="96" spans="1:7">
      <c r="A96" s="171"/>
      <c r="B96" s="188"/>
      <c r="C96" s="8" t="s">
        <v>207</v>
      </c>
      <c r="D96" s="25" t="s">
        <v>119</v>
      </c>
      <c r="E96" s="25"/>
      <c r="F96" s="2" t="s">
        <v>268</v>
      </c>
      <c r="G96" s="27" t="s">
        <v>288</v>
      </c>
    </row>
    <row r="97" spans="1:7">
      <c r="A97" s="171"/>
      <c r="B97" s="188"/>
      <c r="C97" s="8" t="s">
        <v>208</v>
      </c>
      <c r="D97" s="25" t="s">
        <v>119</v>
      </c>
      <c r="E97" s="25"/>
      <c r="F97" s="2" t="s">
        <v>268</v>
      </c>
      <c r="G97" s="27" t="s">
        <v>288</v>
      </c>
    </row>
    <row r="98" spans="1:7">
      <c r="A98" s="171"/>
      <c r="B98" s="188"/>
      <c r="C98" s="8" t="s">
        <v>209</v>
      </c>
      <c r="D98" s="25" t="s">
        <v>119</v>
      </c>
      <c r="E98" s="25"/>
      <c r="F98" s="2" t="s">
        <v>268</v>
      </c>
      <c r="G98" s="27" t="s">
        <v>288</v>
      </c>
    </row>
    <row r="99" spans="1:7">
      <c r="A99" s="171"/>
      <c r="B99" s="188"/>
      <c r="C99" s="48" t="s">
        <v>210</v>
      </c>
      <c r="D99" s="25" t="s">
        <v>119</v>
      </c>
      <c r="E99" s="25"/>
      <c r="F99" s="2" t="s">
        <v>268</v>
      </c>
      <c r="G99" s="27" t="s">
        <v>290</v>
      </c>
    </row>
    <row r="100" spans="1:7" ht="260">
      <c r="A100" s="171"/>
      <c r="B100" s="188"/>
      <c r="C100" s="13" t="s">
        <v>86</v>
      </c>
      <c r="D100" s="25"/>
      <c r="E100" s="25"/>
      <c r="F100" s="2" t="s">
        <v>272</v>
      </c>
      <c r="G100" s="27" t="s">
        <v>286</v>
      </c>
    </row>
    <row r="101" spans="1:7">
      <c r="A101" s="171"/>
      <c r="B101" s="188"/>
      <c r="C101" s="3" t="s">
        <v>211</v>
      </c>
      <c r="D101" s="25" t="s">
        <v>119</v>
      </c>
      <c r="E101" s="25"/>
      <c r="F101" s="2" t="s">
        <v>268</v>
      </c>
      <c r="G101" s="27" t="s">
        <v>291</v>
      </c>
    </row>
    <row r="102" spans="1:7">
      <c r="A102" s="171"/>
      <c r="B102" s="188"/>
      <c r="C102" s="62" t="s">
        <v>212</v>
      </c>
      <c r="D102" s="25" t="s">
        <v>119</v>
      </c>
      <c r="E102" s="25"/>
      <c r="F102" s="2" t="s">
        <v>268</v>
      </c>
      <c r="G102" s="27" t="s">
        <v>389</v>
      </c>
    </row>
    <row r="103" spans="1:7">
      <c r="A103" s="171"/>
      <c r="B103" s="188"/>
      <c r="C103" s="62" t="s">
        <v>213</v>
      </c>
      <c r="D103" s="25" t="s">
        <v>119</v>
      </c>
      <c r="E103" s="25"/>
      <c r="F103" s="2" t="s">
        <v>268</v>
      </c>
      <c r="G103" s="27" t="s">
        <v>271</v>
      </c>
    </row>
    <row r="104" spans="1:7">
      <c r="A104" s="171"/>
      <c r="B104" s="188"/>
      <c r="C104" s="7" t="s">
        <v>214</v>
      </c>
      <c r="D104" s="25" t="s">
        <v>119</v>
      </c>
      <c r="E104" s="25"/>
      <c r="F104" s="2" t="s">
        <v>268</v>
      </c>
      <c r="G104" s="27" t="s">
        <v>271</v>
      </c>
    </row>
    <row r="105" spans="1:7">
      <c r="A105" s="171"/>
      <c r="B105" s="188"/>
      <c r="C105" s="13" t="s">
        <v>215</v>
      </c>
      <c r="D105" s="25" t="s">
        <v>119</v>
      </c>
      <c r="E105" s="25"/>
      <c r="F105" s="2" t="s">
        <v>268</v>
      </c>
      <c r="G105" s="27" t="s">
        <v>291</v>
      </c>
    </row>
    <row r="106" spans="1:7">
      <c r="A106" s="171"/>
      <c r="B106" s="188"/>
      <c r="C106" s="63" t="s">
        <v>216</v>
      </c>
      <c r="D106" s="25" t="s">
        <v>119</v>
      </c>
      <c r="E106" s="25"/>
      <c r="F106" s="2" t="s">
        <v>268</v>
      </c>
      <c r="G106" s="27" t="s">
        <v>271</v>
      </c>
    </row>
    <row r="107" spans="1:7">
      <c r="A107" s="171"/>
      <c r="B107" s="189"/>
      <c r="C107" s="14" t="s">
        <v>217</v>
      </c>
      <c r="D107" s="25" t="s">
        <v>119</v>
      </c>
      <c r="E107" s="25"/>
      <c r="F107" s="2" t="s">
        <v>268</v>
      </c>
      <c r="G107" s="27" t="s">
        <v>291</v>
      </c>
    </row>
    <row r="108" spans="1:7" ht="256.75" customHeight="1">
      <c r="A108" s="171"/>
      <c r="B108" s="187" t="s">
        <v>3</v>
      </c>
      <c r="C108" s="7" t="s">
        <v>218</v>
      </c>
      <c r="D108" s="25" t="s">
        <v>119</v>
      </c>
      <c r="E108" s="25"/>
      <c r="F108" s="2" t="s">
        <v>272</v>
      </c>
      <c r="G108" s="27" t="s">
        <v>292</v>
      </c>
    </row>
    <row r="109" spans="1:7" ht="253.25" customHeight="1">
      <c r="A109" s="171"/>
      <c r="B109" s="188"/>
      <c r="C109" s="7" t="s">
        <v>219</v>
      </c>
      <c r="D109" s="25" t="s">
        <v>119</v>
      </c>
      <c r="E109" s="25"/>
      <c r="F109" s="2" t="s">
        <v>272</v>
      </c>
      <c r="G109" s="27" t="s">
        <v>293</v>
      </c>
    </row>
    <row r="110" spans="1:7" ht="253.25" customHeight="1">
      <c r="A110" s="171"/>
      <c r="B110" s="188"/>
      <c r="C110" s="20" t="s">
        <v>220</v>
      </c>
      <c r="D110" s="25"/>
      <c r="E110" s="25"/>
      <c r="F110" s="2" t="s">
        <v>272</v>
      </c>
      <c r="G110" s="27" t="s">
        <v>274</v>
      </c>
    </row>
    <row r="111" spans="1:7">
      <c r="A111" s="171"/>
      <c r="B111" s="188"/>
      <c r="C111" s="56" t="s">
        <v>87</v>
      </c>
      <c r="D111" s="25" t="s">
        <v>119</v>
      </c>
      <c r="E111" s="25"/>
      <c r="F111" s="2" t="s">
        <v>268</v>
      </c>
      <c r="G111" s="27" t="s">
        <v>279</v>
      </c>
    </row>
    <row r="112" spans="1:7">
      <c r="A112" s="171"/>
      <c r="B112" s="188"/>
      <c r="C112" s="88" t="s">
        <v>89</v>
      </c>
      <c r="D112" s="25"/>
      <c r="E112" s="25"/>
      <c r="F112" s="2"/>
      <c r="G112" s="27"/>
    </row>
    <row r="113" spans="1:7" ht="26">
      <c r="A113" s="171"/>
      <c r="B113" s="188"/>
      <c r="C113" s="64" t="s">
        <v>88</v>
      </c>
      <c r="D113" s="25" t="s">
        <v>119</v>
      </c>
      <c r="E113" s="25"/>
      <c r="F113" s="2" t="s">
        <v>268</v>
      </c>
      <c r="G113" s="27" t="s">
        <v>279</v>
      </c>
    </row>
    <row r="114" spans="1:7" ht="26">
      <c r="A114" s="171"/>
      <c r="B114" s="188"/>
      <c r="C114" s="56" t="s">
        <v>90</v>
      </c>
      <c r="D114" s="25" t="s">
        <v>119</v>
      </c>
      <c r="E114" s="25"/>
      <c r="F114" s="2" t="s">
        <v>268</v>
      </c>
      <c r="G114" s="27" t="s">
        <v>390</v>
      </c>
    </row>
    <row r="115" spans="1:7">
      <c r="A115" s="171"/>
      <c r="B115" s="188"/>
      <c r="C115" s="8" t="s">
        <v>91</v>
      </c>
      <c r="D115" s="25" t="s">
        <v>119</v>
      </c>
      <c r="E115" s="25"/>
      <c r="F115" s="2" t="s">
        <v>268</v>
      </c>
      <c r="G115" s="27" t="s">
        <v>282</v>
      </c>
    </row>
    <row r="116" spans="1:7">
      <c r="A116" s="171"/>
      <c r="B116" s="188"/>
      <c r="C116" s="8" t="s">
        <v>92</v>
      </c>
      <c r="D116" s="25" t="s">
        <v>119</v>
      </c>
      <c r="E116" s="25"/>
      <c r="F116" s="2" t="s">
        <v>268</v>
      </c>
      <c r="G116" s="27" t="s">
        <v>282</v>
      </c>
    </row>
    <row r="117" spans="1:7">
      <c r="A117" s="171"/>
      <c r="B117" s="188"/>
      <c r="C117" s="8" t="s">
        <v>93</v>
      </c>
      <c r="D117" s="25" t="s">
        <v>119</v>
      </c>
      <c r="E117" s="25"/>
      <c r="F117" s="2" t="s">
        <v>268</v>
      </c>
      <c r="G117" s="27" t="s">
        <v>282</v>
      </c>
    </row>
    <row r="118" spans="1:7" ht="26">
      <c r="A118" s="171"/>
      <c r="B118" s="188"/>
      <c r="C118" s="64" t="s">
        <v>135</v>
      </c>
      <c r="D118" s="25" t="s">
        <v>119</v>
      </c>
      <c r="E118" s="25"/>
      <c r="F118" s="2" t="s">
        <v>268</v>
      </c>
      <c r="G118" s="27" t="s">
        <v>282</v>
      </c>
    </row>
    <row r="119" spans="1:7">
      <c r="A119" s="171"/>
      <c r="B119" s="188"/>
      <c r="C119" s="9" t="s">
        <v>136</v>
      </c>
      <c r="D119" s="25" t="s">
        <v>119</v>
      </c>
      <c r="E119" s="25"/>
      <c r="F119" s="2" t="s">
        <v>268</v>
      </c>
      <c r="G119" s="27" t="s">
        <v>288</v>
      </c>
    </row>
    <row r="120" spans="1:7">
      <c r="A120" s="171"/>
      <c r="B120" s="188"/>
      <c r="C120" s="8" t="s">
        <v>94</v>
      </c>
      <c r="D120" s="25" t="s">
        <v>119</v>
      </c>
      <c r="E120" s="25"/>
      <c r="F120" s="2" t="s">
        <v>268</v>
      </c>
      <c r="G120" s="27" t="s">
        <v>282</v>
      </c>
    </row>
    <row r="121" spans="1:7">
      <c r="A121" s="171"/>
      <c r="B121" s="188"/>
      <c r="C121" s="8" t="s">
        <v>95</v>
      </c>
      <c r="D121" s="25" t="s">
        <v>119</v>
      </c>
      <c r="E121" s="25"/>
      <c r="F121" s="2" t="s">
        <v>268</v>
      </c>
      <c r="G121" s="27" t="s">
        <v>282</v>
      </c>
    </row>
    <row r="122" spans="1:7">
      <c r="A122" s="171"/>
      <c r="B122" s="188"/>
      <c r="C122" s="56" t="s">
        <v>96</v>
      </c>
      <c r="D122" s="25" t="s">
        <v>119</v>
      </c>
      <c r="E122" s="25"/>
      <c r="F122" s="2" t="s">
        <v>268</v>
      </c>
      <c r="G122" s="27" t="s">
        <v>279</v>
      </c>
    </row>
    <row r="123" spans="1:7">
      <c r="A123" s="171"/>
      <c r="B123" s="189"/>
      <c r="C123" s="8" t="s">
        <v>137</v>
      </c>
      <c r="D123" s="25" t="s">
        <v>119</v>
      </c>
      <c r="E123" s="25"/>
      <c r="F123" s="2" t="s">
        <v>268</v>
      </c>
      <c r="G123" s="27" t="s">
        <v>282</v>
      </c>
    </row>
    <row r="124" spans="1:7" ht="15" thickBot="1"/>
    <row r="125" spans="1:7" ht="43" customHeight="1" thickBot="1">
      <c r="A125" s="132" t="s">
        <v>21</v>
      </c>
      <c r="B125" s="133"/>
      <c r="C125" s="5" t="s">
        <v>19</v>
      </c>
      <c r="D125" s="123" t="s">
        <v>20</v>
      </c>
      <c r="E125" s="123"/>
      <c r="F125" s="123"/>
      <c r="G125" s="123"/>
    </row>
    <row r="126" spans="1:7" ht="67.5" customHeight="1" thickBot="1">
      <c r="A126" s="136" t="s">
        <v>380</v>
      </c>
      <c r="B126" s="137"/>
      <c r="C126" s="6" t="s">
        <v>440</v>
      </c>
      <c r="D126" s="138"/>
      <c r="E126" s="139"/>
      <c r="F126" s="140"/>
    </row>
    <row r="127" spans="1:7" ht="76" customHeight="1" thickBot="1">
      <c r="A127" s="141" t="s">
        <v>438</v>
      </c>
      <c r="B127" s="142"/>
      <c r="C127" s="6" t="s">
        <v>439</v>
      </c>
      <c r="D127" s="138"/>
      <c r="E127" s="139"/>
      <c r="F127" s="140"/>
    </row>
    <row r="128" spans="1:7" ht="80" customHeight="1" thickBot="1">
      <c r="A128" s="141" t="s">
        <v>443</v>
      </c>
      <c r="B128" s="142"/>
      <c r="C128" s="6" t="s">
        <v>441</v>
      </c>
      <c r="D128" s="138"/>
      <c r="E128" s="139"/>
      <c r="F128" s="140"/>
    </row>
    <row r="129" spans="1:6" ht="67.5" customHeight="1" thickBot="1">
      <c r="A129" s="124" t="s">
        <v>381</v>
      </c>
      <c r="B129" s="125"/>
      <c r="C129" s="6" t="s">
        <v>379</v>
      </c>
      <c r="D129" s="126"/>
      <c r="E129" s="126"/>
      <c r="F129" s="126"/>
    </row>
    <row r="130" spans="1:6" ht="67.5" customHeight="1" thickBot="1">
      <c r="A130" s="124" t="s">
        <v>382</v>
      </c>
      <c r="B130" s="125"/>
      <c r="C130" s="6" t="s">
        <v>235</v>
      </c>
      <c r="D130" s="126"/>
      <c r="E130" s="126"/>
      <c r="F130" s="126"/>
    </row>
  </sheetData>
  <mergeCells count="33">
    <mergeCell ref="A14:C14"/>
    <mergeCell ref="A127:B127"/>
    <mergeCell ref="B16:G16"/>
    <mergeCell ref="D126:F126"/>
    <mergeCell ref="D127:F127"/>
    <mergeCell ref="A125:B125"/>
    <mergeCell ref="A126:B126"/>
    <mergeCell ref="D125:G125"/>
    <mergeCell ref="A17:A123"/>
    <mergeCell ref="B17:B33"/>
    <mergeCell ref="B34:B107"/>
    <mergeCell ref="A1:F1"/>
    <mergeCell ref="A2:F2"/>
    <mergeCell ref="A3:F3"/>
    <mergeCell ref="A5:F5"/>
    <mergeCell ref="B108:B123"/>
    <mergeCell ref="A4:G4"/>
    <mergeCell ref="A12:C12"/>
    <mergeCell ref="A7:C9"/>
    <mergeCell ref="A10:C11"/>
    <mergeCell ref="D10:E10"/>
    <mergeCell ref="A6:F6"/>
    <mergeCell ref="F10:G10"/>
    <mergeCell ref="D7:G8"/>
    <mergeCell ref="D9:G9"/>
    <mergeCell ref="A15:C15"/>
    <mergeCell ref="A13:C13"/>
    <mergeCell ref="A130:B130"/>
    <mergeCell ref="D130:F130"/>
    <mergeCell ref="D128:F128"/>
    <mergeCell ref="A129:B129"/>
    <mergeCell ref="D129:F129"/>
    <mergeCell ref="A128:B128"/>
  </mergeCells>
  <phoneticPr fontId="9" type="noConversion"/>
  <pageMargins left="0.7" right="0.7" top="0.75" bottom="0.75" header="0.3" footer="0.3"/>
  <pageSetup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CC9F7-309C-4CF9-B0E3-3F9FEDED9DB8}">
  <dimension ref="A1:G25"/>
  <sheetViews>
    <sheetView view="pageBreakPreview" zoomScale="94" zoomScaleNormal="100" zoomScaleSheetLayoutView="94" workbookViewId="0">
      <selection sqref="A1:F1"/>
    </sheetView>
  </sheetViews>
  <sheetFormatPr baseColWidth="10" defaultColWidth="10.83203125" defaultRowHeight="14"/>
  <cols>
    <col min="1" max="1" width="21" style="45" customWidth="1"/>
    <col min="2" max="2" width="19.5" style="45" customWidth="1"/>
    <col min="3" max="3" width="83.1640625" style="45" customWidth="1"/>
    <col min="4" max="5" width="8.5" style="45" customWidth="1"/>
    <col min="6" max="6" width="54.33203125" style="45" customWidth="1"/>
    <col min="7" max="16384" width="10.83203125" style="45"/>
  </cols>
  <sheetData>
    <row r="1" spans="1:7" customFormat="1">
      <c r="A1" s="103" t="s">
        <v>17</v>
      </c>
      <c r="B1" s="103"/>
      <c r="C1" s="103"/>
      <c r="D1" s="103"/>
      <c r="E1" s="103"/>
      <c r="F1" s="103"/>
    </row>
    <row r="2" spans="1:7" customFormat="1">
      <c r="A2" s="104" t="s">
        <v>22</v>
      </c>
      <c r="B2" s="104"/>
      <c r="C2" s="104"/>
      <c r="D2" s="104"/>
      <c r="E2" s="104"/>
      <c r="F2" s="104"/>
    </row>
    <row r="3" spans="1:7" customFormat="1">
      <c r="A3" s="103" t="s">
        <v>138</v>
      </c>
      <c r="B3" s="103"/>
      <c r="C3" s="103"/>
      <c r="D3" s="103"/>
      <c r="E3" s="103"/>
      <c r="F3" s="103"/>
    </row>
    <row r="4" spans="1:7" customFormat="1" ht="29" customHeight="1">
      <c r="A4" s="105" t="s">
        <v>18</v>
      </c>
      <c r="B4" s="105"/>
      <c r="C4" s="105"/>
      <c r="D4" s="105"/>
      <c r="E4" s="105"/>
      <c r="F4" s="105"/>
      <c r="G4" s="105"/>
    </row>
    <row r="5" spans="1:7" customFormat="1">
      <c r="A5" s="100"/>
      <c r="B5" s="100"/>
      <c r="C5" s="100"/>
      <c r="D5" s="100"/>
      <c r="E5" s="100"/>
      <c r="F5" s="100"/>
    </row>
    <row r="6" spans="1:7" customFormat="1" ht="15" thickBot="1">
      <c r="A6" s="99" t="s">
        <v>258</v>
      </c>
      <c r="B6" s="100"/>
      <c r="C6" s="100"/>
      <c r="D6" s="100"/>
      <c r="E6" s="100"/>
      <c r="F6" s="100"/>
    </row>
    <row r="7" spans="1:7" customFormat="1" ht="14.5" customHeight="1">
      <c r="A7" s="165" t="s">
        <v>259</v>
      </c>
      <c r="B7" s="166"/>
      <c r="C7" s="166"/>
      <c r="D7" s="160" t="s">
        <v>141</v>
      </c>
      <c r="E7" s="160"/>
      <c r="F7" s="160"/>
      <c r="G7" s="161"/>
    </row>
    <row r="8" spans="1:7" customFormat="1">
      <c r="A8" s="167"/>
      <c r="B8" s="168"/>
      <c r="C8" s="168"/>
      <c r="D8" s="162"/>
      <c r="E8" s="162"/>
      <c r="F8" s="162"/>
      <c r="G8" s="163"/>
    </row>
    <row r="9" spans="1:7" customFormat="1">
      <c r="A9" s="167"/>
      <c r="B9" s="168"/>
      <c r="C9" s="168"/>
      <c r="D9" s="111" t="s">
        <v>250</v>
      </c>
      <c r="E9" s="111"/>
      <c r="F9" s="111"/>
      <c r="G9" s="112"/>
    </row>
    <row r="10" spans="1:7" customFormat="1" ht="18" customHeight="1">
      <c r="A10" s="196" t="s">
        <v>221</v>
      </c>
      <c r="B10" s="109"/>
      <c r="C10" s="109"/>
      <c r="D10" s="113" t="s">
        <v>4</v>
      </c>
      <c r="E10" s="113"/>
      <c r="F10" s="113" t="s">
        <v>7</v>
      </c>
      <c r="G10" s="114"/>
    </row>
    <row r="11" spans="1:7" customFormat="1" ht="12.5" customHeight="1">
      <c r="A11" s="164"/>
      <c r="B11" s="109"/>
      <c r="C11" s="109"/>
      <c r="D11" s="4" t="s">
        <v>5</v>
      </c>
      <c r="E11" s="4" t="s">
        <v>6</v>
      </c>
      <c r="F11" s="21" t="s">
        <v>120</v>
      </c>
      <c r="G11" s="10" t="s">
        <v>118</v>
      </c>
    </row>
    <row r="12" spans="1:7" customFormat="1">
      <c r="A12" s="178" t="s">
        <v>45</v>
      </c>
      <c r="B12" s="148"/>
      <c r="C12" s="148"/>
      <c r="D12" s="194" t="s">
        <v>46</v>
      </c>
      <c r="E12" s="194"/>
      <c r="F12" s="194"/>
      <c r="G12" s="195"/>
    </row>
    <row r="13" spans="1:7" customFormat="1">
      <c r="A13" s="11" t="s">
        <v>47</v>
      </c>
      <c r="B13" s="190" t="s">
        <v>50</v>
      </c>
      <c r="C13" s="190"/>
      <c r="D13" s="190"/>
      <c r="E13" s="190"/>
      <c r="F13" s="190"/>
      <c r="G13" s="191"/>
    </row>
    <row r="14" spans="1:7" customFormat="1" ht="285.5" customHeight="1">
      <c r="A14" s="171" t="s">
        <v>48</v>
      </c>
      <c r="B14" s="152" t="s">
        <v>222</v>
      </c>
      <c r="C14" s="152"/>
      <c r="D14" s="30" t="s">
        <v>119</v>
      </c>
      <c r="E14" s="30"/>
      <c r="F14" s="22" t="s">
        <v>328</v>
      </c>
      <c r="G14" s="27" t="s">
        <v>324</v>
      </c>
    </row>
    <row r="15" spans="1:7" customFormat="1" ht="238.25" customHeight="1">
      <c r="A15" s="171"/>
      <c r="B15" s="192" t="s">
        <v>223</v>
      </c>
      <c r="C15" s="192"/>
      <c r="D15" s="33" t="s">
        <v>119</v>
      </c>
      <c r="E15" s="33"/>
      <c r="F15" s="22" t="s">
        <v>306</v>
      </c>
      <c r="G15" s="27" t="s">
        <v>267</v>
      </c>
    </row>
    <row r="16" spans="1:7" customFormat="1" ht="240.5" customHeight="1">
      <c r="A16" s="171"/>
      <c r="B16" s="156" t="s">
        <v>224</v>
      </c>
      <c r="C16" s="156"/>
      <c r="D16" s="33" t="s">
        <v>119</v>
      </c>
      <c r="E16" s="33"/>
      <c r="F16" s="22" t="s">
        <v>306</v>
      </c>
      <c r="G16" s="27" t="s">
        <v>267</v>
      </c>
    </row>
    <row r="17" spans="1:7" customFormat="1" ht="243" customHeight="1">
      <c r="A17" s="171"/>
      <c r="B17" s="192" t="s">
        <v>225</v>
      </c>
      <c r="C17" s="192"/>
      <c r="D17" s="33" t="s">
        <v>119</v>
      </c>
      <c r="E17" s="33"/>
      <c r="F17" s="22" t="s">
        <v>306</v>
      </c>
      <c r="G17" s="27" t="s">
        <v>267</v>
      </c>
    </row>
    <row r="18" spans="1:7" customFormat="1" ht="240.5" customHeight="1" thickBot="1">
      <c r="A18" s="50" t="s">
        <v>49</v>
      </c>
      <c r="B18" s="193" t="s">
        <v>226</v>
      </c>
      <c r="C18" s="193"/>
      <c r="D18" s="51" t="s">
        <v>119</v>
      </c>
      <c r="E18" s="51"/>
      <c r="F18" s="22" t="s">
        <v>383</v>
      </c>
      <c r="G18" s="32" t="s">
        <v>384</v>
      </c>
    </row>
    <row r="19" spans="1:7" customFormat="1" ht="15" thickBot="1">
      <c r="A19" s="126"/>
      <c r="B19" s="126"/>
      <c r="C19" s="126"/>
      <c r="D19" s="126"/>
      <c r="E19" s="126"/>
      <c r="F19" s="138"/>
      <c r="G19" s="55"/>
    </row>
    <row r="20" spans="1:7" ht="43" customHeight="1" thickBot="1">
      <c r="A20" s="132" t="s">
        <v>21</v>
      </c>
      <c r="B20" s="133"/>
      <c r="C20" s="5" t="s">
        <v>19</v>
      </c>
      <c r="D20" s="123" t="s">
        <v>20</v>
      </c>
      <c r="E20" s="123"/>
      <c r="F20" s="123"/>
      <c r="G20" s="123"/>
    </row>
    <row r="21" spans="1:7" customFormat="1" ht="67.5" customHeight="1" thickBot="1">
      <c r="A21" s="136" t="s">
        <v>380</v>
      </c>
      <c r="B21" s="137"/>
      <c r="C21" s="6" t="s">
        <v>440</v>
      </c>
      <c r="D21" s="138"/>
      <c r="E21" s="139"/>
      <c r="F21" s="140"/>
    </row>
    <row r="22" spans="1:7" customFormat="1" ht="76" customHeight="1" thickBot="1">
      <c r="A22" s="141" t="s">
        <v>438</v>
      </c>
      <c r="B22" s="142"/>
      <c r="C22" s="6" t="s">
        <v>439</v>
      </c>
      <c r="D22" s="138"/>
      <c r="E22" s="139"/>
      <c r="F22" s="140"/>
    </row>
    <row r="23" spans="1:7" customFormat="1" ht="61.75" customHeight="1" thickBot="1">
      <c r="A23" s="141" t="s">
        <v>443</v>
      </c>
      <c r="B23" s="142"/>
      <c r="C23" s="6" t="s">
        <v>441</v>
      </c>
      <c r="D23" s="138"/>
      <c r="E23" s="139"/>
      <c r="F23" s="140"/>
    </row>
    <row r="24" spans="1:7" customFormat="1" ht="67.5" customHeight="1" thickBot="1">
      <c r="A24" s="124" t="s">
        <v>381</v>
      </c>
      <c r="B24" s="125"/>
      <c r="C24" s="6" t="s">
        <v>379</v>
      </c>
      <c r="D24" s="126"/>
      <c r="E24" s="126"/>
      <c r="F24" s="126"/>
    </row>
    <row r="25" spans="1:7" customFormat="1" ht="67.5" customHeight="1" thickBot="1">
      <c r="A25" s="124" t="s">
        <v>382</v>
      </c>
      <c r="B25" s="125"/>
      <c r="C25" s="6" t="s">
        <v>235</v>
      </c>
      <c r="D25" s="126"/>
      <c r="E25" s="126"/>
      <c r="F25" s="126"/>
    </row>
  </sheetData>
  <mergeCells count="34">
    <mergeCell ref="A4:G4"/>
    <mergeCell ref="A12:C12"/>
    <mergeCell ref="A7:C9"/>
    <mergeCell ref="A10:C11"/>
    <mergeCell ref="D10:E10"/>
    <mergeCell ref="F10:G10"/>
    <mergeCell ref="D7:G8"/>
    <mergeCell ref="D9:G9"/>
    <mergeCell ref="A22:B22"/>
    <mergeCell ref="D21:F21"/>
    <mergeCell ref="D22:F22"/>
    <mergeCell ref="D23:F23"/>
    <mergeCell ref="A6:F6"/>
    <mergeCell ref="A20:B20"/>
    <mergeCell ref="A19:F19"/>
    <mergeCell ref="D20:G20"/>
    <mergeCell ref="B13:G13"/>
    <mergeCell ref="D12:G12"/>
    <mergeCell ref="A25:B25"/>
    <mergeCell ref="D25:F25"/>
    <mergeCell ref="A24:B24"/>
    <mergeCell ref="D24:F24"/>
    <mergeCell ref="A1:F1"/>
    <mergeCell ref="A2:F2"/>
    <mergeCell ref="A3:F3"/>
    <mergeCell ref="A5:F5"/>
    <mergeCell ref="B14:C14"/>
    <mergeCell ref="B15:C15"/>
    <mergeCell ref="B16:C16"/>
    <mergeCell ref="B17:C17"/>
    <mergeCell ref="B18:C18"/>
    <mergeCell ref="A21:B21"/>
    <mergeCell ref="A23:B23"/>
    <mergeCell ref="A14:A17"/>
  </mergeCells>
  <pageMargins left="0.7" right="0.7" top="0.75" bottom="0.75" header="0.3" footer="0.3"/>
  <pageSetup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56956-3FAF-4174-89BF-CEB20DB8839C}">
  <dimension ref="A1:G24"/>
  <sheetViews>
    <sheetView view="pageBreakPreview" zoomScale="85" zoomScaleNormal="100" zoomScaleSheetLayoutView="85" workbookViewId="0">
      <selection activeCell="A2" sqref="A2:F2"/>
    </sheetView>
  </sheetViews>
  <sheetFormatPr baseColWidth="10" defaultRowHeight="14"/>
  <cols>
    <col min="1" max="1" width="21" customWidth="1"/>
    <col min="2" max="2" width="19.5" customWidth="1"/>
    <col min="3" max="3" width="109.83203125" customWidth="1"/>
    <col min="4" max="5" width="8.5" customWidth="1"/>
    <col min="6" max="6" width="64.5" customWidth="1"/>
  </cols>
  <sheetData>
    <row r="1" spans="1:7">
      <c r="A1" s="103" t="s">
        <v>17</v>
      </c>
      <c r="B1" s="103"/>
      <c r="C1" s="103"/>
      <c r="D1" s="103"/>
      <c r="E1" s="103"/>
      <c r="F1" s="103"/>
    </row>
    <row r="2" spans="1:7">
      <c r="A2" s="104" t="s">
        <v>22</v>
      </c>
      <c r="B2" s="104"/>
      <c r="C2" s="104"/>
      <c r="D2" s="104"/>
      <c r="E2" s="104"/>
      <c r="F2" s="104"/>
    </row>
    <row r="3" spans="1:7">
      <c r="A3" s="103" t="s">
        <v>138</v>
      </c>
      <c r="B3" s="103"/>
      <c r="C3" s="103"/>
      <c r="D3" s="103"/>
      <c r="E3" s="103"/>
      <c r="F3" s="103"/>
    </row>
    <row r="4" spans="1:7" ht="29" customHeight="1">
      <c r="A4" s="105" t="s">
        <v>18</v>
      </c>
      <c r="B4" s="105"/>
      <c r="C4" s="105"/>
      <c r="D4" s="105"/>
      <c r="E4" s="105"/>
      <c r="F4" s="105"/>
    </row>
    <row r="5" spans="1:7">
      <c r="A5" s="100"/>
      <c r="B5" s="100"/>
      <c r="C5" s="100"/>
      <c r="D5" s="100"/>
      <c r="E5" s="100"/>
      <c r="F5" s="100"/>
    </row>
    <row r="6" spans="1:7" ht="15" thickBot="1">
      <c r="A6" s="99" t="s">
        <v>258</v>
      </c>
      <c r="B6" s="100"/>
      <c r="C6" s="100"/>
      <c r="D6" s="100"/>
      <c r="E6" s="100"/>
      <c r="F6" s="100"/>
    </row>
    <row r="7" spans="1:7" ht="14.5" customHeight="1">
      <c r="A7" s="165" t="s">
        <v>260</v>
      </c>
      <c r="B7" s="166"/>
      <c r="C7" s="166"/>
      <c r="D7" s="160" t="s">
        <v>140</v>
      </c>
      <c r="E7" s="160"/>
      <c r="F7" s="160"/>
      <c r="G7" s="161"/>
    </row>
    <row r="8" spans="1:7">
      <c r="A8" s="167"/>
      <c r="B8" s="168"/>
      <c r="C8" s="168"/>
      <c r="D8" s="162"/>
      <c r="E8" s="162"/>
      <c r="F8" s="162"/>
      <c r="G8" s="163"/>
    </row>
    <row r="9" spans="1:7">
      <c r="A9" s="167"/>
      <c r="B9" s="168"/>
      <c r="C9" s="168"/>
      <c r="D9" s="111" t="s">
        <v>250</v>
      </c>
      <c r="E9" s="111"/>
      <c r="F9" s="111"/>
      <c r="G9" s="112"/>
    </row>
    <row r="10" spans="1:7" ht="18" customHeight="1">
      <c r="A10" s="164" t="s">
        <v>227</v>
      </c>
      <c r="B10" s="109"/>
      <c r="C10" s="109"/>
      <c r="D10" s="113" t="s">
        <v>4</v>
      </c>
      <c r="E10" s="113"/>
      <c r="F10" s="113" t="s">
        <v>7</v>
      </c>
      <c r="G10" s="114"/>
    </row>
    <row r="11" spans="1:7" ht="15">
      <c r="A11" s="164"/>
      <c r="B11" s="109"/>
      <c r="C11" s="109"/>
      <c r="D11" s="4" t="s">
        <v>5</v>
      </c>
      <c r="E11" s="4" t="s">
        <v>6</v>
      </c>
      <c r="F11" s="21" t="s">
        <v>120</v>
      </c>
      <c r="G11" s="15" t="s">
        <v>121</v>
      </c>
    </row>
    <row r="12" spans="1:7" ht="38.5" customHeight="1">
      <c r="A12" s="178" t="s">
        <v>228</v>
      </c>
      <c r="B12" s="148"/>
      <c r="C12" s="148"/>
      <c r="D12" s="201" t="s">
        <v>46</v>
      </c>
      <c r="E12" s="202"/>
      <c r="F12" s="202"/>
      <c r="G12" s="203"/>
    </row>
    <row r="13" spans="1:7">
      <c r="A13" s="36" t="s">
        <v>0</v>
      </c>
      <c r="B13" s="198" t="s">
        <v>1</v>
      </c>
      <c r="C13" s="199"/>
      <c r="D13" s="199"/>
      <c r="E13" s="199"/>
      <c r="F13" s="199"/>
      <c r="G13" s="200"/>
    </row>
    <row r="14" spans="1:7" ht="278.5" customHeight="1">
      <c r="A14" s="171" t="s">
        <v>44</v>
      </c>
      <c r="B14" s="175" t="s">
        <v>2</v>
      </c>
      <c r="C14" s="59" t="s">
        <v>229</v>
      </c>
      <c r="D14" s="25" t="s">
        <v>119</v>
      </c>
      <c r="E14" s="25"/>
      <c r="F14" s="22" t="s">
        <v>334</v>
      </c>
      <c r="G14" s="27" t="s">
        <v>333</v>
      </c>
    </row>
    <row r="15" spans="1:7" ht="279" customHeight="1">
      <c r="A15" s="171"/>
      <c r="B15" s="175"/>
      <c r="C15" s="59" t="s">
        <v>230</v>
      </c>
      <c r="D15" s="25" t="s">
        <v>119</v>
      </c>
      <c r="E15" s="25"/>
      <c r="F15" s="22" t="s">
        <v>329</v>
      </c>
      <c r="G15" s="27" t="s">
        <v>330</v>
      </c>
    </row>
    <row r="16" spans="1:7" ht="287.5" customHeight="1">
      <c r="A16" s="171"/>
      <c r="B16" s="175"/>
      <c r="C16" s="59" t="s">
        <v>231</v>
      </c>
      <c r="D16" s="25" t="s">
        <v>119</v>
      </c>
      <c r="E16" s="25"/>
      <c r="F16" s="22" t="s">
        <v>331</v>
      </c>
      <c r="G16" s="27" t="s">
        <v>332</v>
      </c>
    </row>
    <row r="17" spans="1:7" ht="252.5" customHeight="1" thickBot="1">
      <c r="A17" s="172"/>
      <c r="B17" s="197"/>
      <c r="C17" s="43" t="s">
        <v>232</v>
      </c>
      <c r="D17" s="26" t="s">
        <v>119</v>
      </c>
      <c r="E17" s="26"/>
      <c r="F17" s="57" t="s">
        <v>328</v>
      </c>
      <c r="G17" s="32" t="s">
        <v>324</v>
      </c>
    </row>
    <row r="18" spans="1:7" ht="15" thickBot="1"/>
    <row r="19" spans="1:7" ht="43" customHeight="1" thickBot="1">
      <c r="A19" s="132" t="s">
        <v>21</v>
      </c>
      <c r="B19" s="133"/>
      <c r="C19" s="5" t="s">
        <v>19</v>
      </c>
      <c r="D19" s="123" t="s">
        <v>20</v>
      </c>
      <c r="E19" s="123"/>
      <c r="F19" s="123"/>
      <c r="G19" s="123"/>
    </row>
    <row r="20" spans="1:7" ht="67.5" customHeight="1" thickBot="1">
      <c r="A20" s="136" t="s">
        <v>380</v>
      </c>
      <c r="B20" s="137"/>
      <c r="C20" s="6" t="s">
        <v>440</v>
      </c>
      <c r="D20" s="138"/>
      <c r="E20" s="139"/>
      <c r="F20" s="140"/>
    </row>
    <row r="21" spans="1:7" ht="76" customHeight="1" thickBot="1">
      <c r="A21" s="141" t="s">
        <v>438</v>
      </c>
      <c r="B21" s="142"/>
      <c r="C21" s="6" t="s">
        <v>439</v>
      </c>
      <c r="D21" s="138"/>
      <c r="E21" s="139"/>
      <c r="F21" s="140"/>
    </row>
    <row r="22" spans="1:7" ht="80" customHeight="1" thickBot="1">
      <c r="A22" s="141" t="s">
        <v>443</v>
      </c>
      <c r="B22" s="142"/>
      <c r="C22" s="6" t="s">
        <v>441</v>
      </c>
      <c r="D22" s="138"/>
      <c r="E22" s="139"/>
      <c r="F22" s="140"/>
    </row>
    <row r="23" spans="1:7" ht="67.5" customHeight="1" thickBot="1">
      <c r="A23" s="124" t="s">
        <v>381</v>
      </c>
      <c r="B23" s="125"/>
      <c r="C23" s="6" t="s">
        <v>379</v>
      </c>
      <c r="D23" s="126"/>
      <c r="E23" s="126"/>
      <c r="F23" s="126"/>
    </row>
    <row r="24" spans="1:7" ht="67.5" customHeight="1" thickBot="1">
      <c r="A24" s="124" t="s">
        <v>382</v>
      </c>
      <c r="B24" s="125"/>
      <c r="C24" s="6" t="s">
        <v>235</v>
      </c>
      <c r="D24" s="126"/>
      <c r="E24" s="126"/>
      <c r="F24" s="126"/>
    </row>
  </sheetData>
  <mergeCells count="29">
    <mergeCell ref="A21:B21"/>
    <mergeCell ref="D20:F20"/>
    <mergeCell ref="D21:F21"/>
    <mergeCell ref="A19:B19"/>
    <mergeCell ref="A20:B20"/>
    <mergeCell ref="A12:C12"/>
    <mergeCell ref="A14:A17"/>
    <mergeCell ref="B14:B17"/>
    <mergeCell ref="B13:G13"/>
    <mergeCell ref="D12:G12"/>
    <mergeCell ref="D19:G19"/>
    <mergeCell ref="A7:C9"/>
    <mergeCell ref="A10:C11"/>
    <mergeCell ref="D10:E10"/>
    <mergeCell ref="F10:G10"/>
    <mergeCell ref="D7:G8"/>
    <mergeCell ref="D9:G9"/>
    <mergeCell ref="A6:F6"/>
    <mergeCell ref="A1:F1"/>
    <mergeCell ref="A2:F2"/>
    <mergeCell ref="A3:F3"/>
    <mergeCell ref="A4:F4"/>
    <mergeCell ref="A5:F5"/>
    <mergeCell ref="A24:B24"/>
    <mergeCell ref="D24:F24"/>
    <mergeCell ref="D22:F22"/>
    <mergeCell ref="A23:B23"/>
    <mergeCell ref="D23:F23"/>
    <mergeCell ref="A22:B22"/>
  </mergeCells>
  <phoneticPr fontId="9" type="noConversion"/>
  <pageMargins left="0.7" right="0.7" top="0.75" bottom="0.75" header="0.3" footer="0.3"/>
  <pageSetup scale="3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7F19-D86E-4BF2-80CA-020CC432D04C}">
  <dimension ref="A1:G18"/>
  <sheetViews>
    <sheetView view="pageBreakPreview" zoomScale="85" zoomScaleNormal="100" zoomScaleSheetLayoutView="85" workbookViewId="0">
      <selection activeCell="C14" sqref="C14"/>
    </sheetView>
  </sheetViews>
  <sheetFormatPr baseColWidth="10" defaultRowHeight="14"/>
  <cols>
    <col min="1" max="1" width="21" customWidth="1"/>
    <col min="2" max="2" width="19.5" customWidth="1"/>
    <col min="3" max="3" width="101" customWidth="1"/>
    <col min="4" max="5" width="8.5" customWidth="1"/>
    <col min="6" max="6" width="54.5" customWidth="1"/>
  </cols>
  <sheetData>
    <row r="1" spans="1:7">
      <c r="A1" s="103" t="s">
        <v>17</v>
      </c>
      <c r="B1" s="103"/>
      <c r="C1" s="103"/>
      <c r="D1" s="103"/>
      <c r="E1" s="103"/>
      <c r="F1" s="103"/>
    </row>
    <row r="2" spans="1:7">
      <c r="A2" s="104" t="s">
        <v>22</v>
      </c>
      <c r="B2" s="104"/>
      <c r="C2" s="104"/>
      <c r="D2" s="104"/>
      <c r="E2" s="104"/>
      <c r="F2" s="104"/>
    </row>
    <row r="3" spans="1:7">
      <c r="A3" s="103" t="s">
        <v>138</v>
      </c>
      <c r="B3" s="103"/>
      <c r="C3" s="103"/>
      <c r="D3" s="103"/>
      <c r="E3" s="103"/>
      <c r="F3" s="103"/>
    </row>
    <row r="4" spans="1:7" ht="29" customHeight="1">
      <c r="A4" s="105" t="s">
        <v>18</v>
      </c>
      <c r="B4" s="105"/>
      <c r="C4" s="105"/>
      <c r="D4" s="105"/>
      <c r="E4" s="105"/>
      <c r="F4" s="105"/>
    </row>
    <row r="5" spans="1:7">
      <c r="A5" s="100"/>
      <c r="B5" s="100"/>
      <c r="C5" s="100"/>
      <c r="D5" s="100"/>
      <c r="E5" s="100"/>
      <c r="F5" s="100"/>
    </row>
    <row r="6" spans="1:7" ht="15" thickBot="1">
      <c r="A6" s="99" t="s">
        <v>258</v>
      </c>
      <c r="B6" s="100"/>
      <c r="C6" s="100"/>
      <c r="D6" s="100"/>
      <c r="E6" s="100"/>
      <c r="F6" s="100"/>
    </row>
    <row r="7" spans="1:7" ht="14.5" customHeight="1">
      <c r="A7" s="165" t="s">
        <v>261</v>
      </c>
      <c r="B7" s="166"/>
      <c r="C7" s="166"/>
      <c r="D7" s="106" t="s">
        <v>139</v>
      </c>
      <c r="E7" s="106"/>
      <c r="F7" s="106"/>
      <c r="G7" s="205"/>
    </row>
    <row r="8" spans="1:7">
      <c r="A8" s="167"/>
      <c r="B8" s="168"/>
      <c r="C8" s="168"/>
      <c r="D8" s="206"/>
      <c r="E8" s="206"/>
      <c r="F8" s="206"/>
      <c r="G8" s="207"/>
    </row>
    <row r="9" spans="1:7">
      <c r="A9" s="167"/>
      <c r="B9" s="168"/>
      <c r="C9" s="168"/>
      <c r="D9" s="111" t="s">
        <v>250</v>
      </c>
      <c r="E9" s="111"/>
      <c r="F9" s="111"/>
      <c r="G9" s="112"/>
    </row>
    <row r="10" spans="1:7" ht="18" customHeight="1">
      <c r="A10" s="164" t="s">
        <v>233</v>
      </c>
      <c r="B10" s="109"/>
      <c r="C10" s="109"/>
      <c r="D10" s="113" t="s">
        <v>4</v>
      </c>
      <c r="E10" s="113"/>
      <c r="F10" s="113" t="s">
        <v>7</v>
      </c>
      <c r="G10" s="114"/>
    </row>
    <row r="11" spans="1:7" ht="15">
      <c r="A11" s="164"/>
      <c r="B11" s="109"/>
      <c r="C11" s="109"/>
      <c r="D11" s="4" t="s">
        <v>5</v>
      </c>
      <c r="E11" s="4" t="s">
        <v>6</v>
      </c>
      <c r="F11" s="21" t="s">
        <v>120</v>
      </c>
      <c r="G11" s="15" t="s">
        <v>121</v>
      </c>
    </row>
    <row r="12" spans="1:7" ht="209" thickBot="1">
      <c r="A12" s="181" t="s">
        <v>234</v>
      </c>
      <c r="B12" s="182"/>
      <c r="C12" s="182"/>
      <c r="D12" s="37" t="s">
        <v>119</v>
      </c>
      <c r="E12" s="35"/>
      <c r="F12" s="22" t="s">
        <v>262</v>
      </c>
      <c r="G12" s="27" t="s">
        <v>263</v>
      </c>
    </row>
    <row r="13" spans="1:7">
      <c r="A13" s="204"/>
      <c r="B13" s="204"/>
      <c r="C13" s="204"/>
      <c r="D13" s="204"/>
      <c r="E13" s="204"/>
      <c r="F13" s="204"/>
      <c r="G13" s="204"/>
    </row>
    <row r="14" spans="1:7" ht="43" customHeight="1" thickBot="1">
      <c r="A14" s="208" t="s">
        <v>21</v>
      </c>
      <c r="B14" s="209"/>
      <c r="C14" s="4" t="s">
        <v>19</v>
      </c>
      <c r="D14" s="113" t="s">
        <v>20</v>
      </c>
      <c r="E14" s="113"/>
      <c r="F14" s="113"/>
      <c r="G14" s="114"/>
    </row>
    <row r="15" spans="1:7" ht="67.5" customHeight="1" thickBot="1">
      <c r="A15" s="136" t="s">
        <v>380</v>
      </c>
      <c r="B15" s="137"/>
      <c r="C15" s="6" t="s">
        <v>440</v>
      </c>
      <c r="D15" s="138"/>
      <c r="E15" s="139"/>
      <c r="F15" s="140"/>
    </row>
    <row r="16" spans="1:7" ht="67.5" customHeight="1" thickBot="1">
      <c r="A16" s="141" t="s">
        <v>442</v>
      </c>
      <c r="B16" s="142"/>
      <c r="C16" s="6" t="s">
        <v>439</v>
      </c>
      <c r="D16" s="138"/>
      <c r="E16" s="139"/>
      <c r="F16" s="140"/>
    </row>
    <row r="17" spans="1:6" ht="67.5" customHeight="1" thickBot="1">
      <c r="A17" s="124" t="s">
        <v>381</v>
      </c>
      <c r="B17" s="125"/>
      <c r="C17" s="6" t="s">
        <v>379</v>
      </c>
      <c r="D17" s="126"/>
      <c r="E17" s="126"/>
      <c r="F17" s="126"/>
    </row>
    <row r="18" spans="1:6" ht="67.5" customHeight="1" thickBot="1">
      <c r="A18" s="134" t="s">
        <v>475</v>
      </c>
      <c r="B18" s="135"/>
      <c r="C18" s="6" t="s">
        <v>236</v>
      </c>
      <c r="D18" s="126"/>
      <c r="E18" s="126"/>
      <c r="F18" s="126"/>
    </row>
  </sheetData>
  <mergeCells count="24">
    <mergeCell ref="D9:G9"/>
    <mergeCell ref="D15:F15"/>
    <mergeCell ref="D16:F16"/>
    <mergeCell ref="A17:B17"/>
    <mergeCell ref="A14:B14"/>
    <mergeCell ref="A15:B15"/>
    <mergeCell ref="D14:G14"/>
    <mergeCell ref="D17:F17"/>
    <mergeCell ref="A18:B18"/>
    <mergeCell ref="D18:F18"/>
    <mergeCell ref="A6:F6"/>
    <mergeCell ref="A1:F1"/>
    <mergeCell ref="A2:F2"/>
    <mergeCell ref="A3:F3"/>
    <mergeCell ref="A4:F4"/>
    <mergeCell ref="A5:F5"/>
    <mergeCell ref="A12:C12"/>
    <mergeCell ref="A13:G13"/>
    <mergeCell ref="A16:B16"/>
    <mergeCell ref="A7:C9"/>
    <mergeCell ref="A10:C11"/>
    <mergeCell ref="D10:E10"/>
    <mergeCell ref="F10:G10"/>
    <mergeCell ref="D7:G8"/>
  </mergeCells>
  <pageMargins left="0.7" right="0.7" top="0.75" bottom="0.75" header="0.3" footer="0.3"/>
  <pageSetup scale="4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6C2B8-FA1C-D54E-9E95-C24927794D92}">
  <dimension ref="A1:D48"/>
  <sheetViews>
    <sheetView tabSelected="1" topLeftCell="A26" zoomScale="96" zoomScaleNormal="96" workbookViewId="0">
      <selection activeCell="B34" sqref="B34"/>
    </sheetView>
  </sheetViews>
  <sheetFormatPr baseColWidth="10" defaultRowHeight="14"/>
  <cols>
    <col min="1" max="1" width="40.6640625" customWidth="1"/>
    <col min="2" max="2" width="54" customWidth="1"/>
    <col min="3" max="3" width="22.6640625" customWidth="1"/>
    <col min="4" max="4" width="34.83203125" customWidth="1"/>
  </cols>
  <sheetData>
    <row r="1" spans="1:4">
      <c r="A1" s="103" t="s">
        <v>17</v>
      </c>
      <c r="B1" s="103"/>
      <c r="C1" s="103"/>
    </row>
    <row r="2" spans="1:4">
      <c r="A2" s="104" t="s">
        <v>22</v>
      </c>
      <c r="B2" s="104"/>
      <c r="C2" s="104"/>
    </row>
    <row r="3" spans="1:4">
      <c r="A3" s="103" t="s">
        <v>138</v>
      </c>
      <c r="B3" s="103"/>
      <c r="C3" s="103"/>
    </row>
    <row r="4" spans="1:4" ht="45.5" customHeight="1">
      <c r="A4" s="105" t="s">
        <v>18</v>
      </c>
      <c r="B4" s="105"/>
      <c r="C4" s="105"/>
      <c r="D4" s="105"/>
    </row>
    <row r="5" spans="1:4">
      <c r="B5" s="69" t="s">
        <v>429</v>
      </c>
      <c r="C5" s="69" t="s">
        <v>430</v>
      </c>
      <c r="D5" s="77" t="s">
        <v>431</v>
      </c>
    </row>
    <row r="6" spans="1:4" ht="20" customHeight="1">
      <c r="B6" s="68" t="s">
        <v>428</v>
      </c>
      <c r="C6" s="70">
        <v>3842750733</v>
      </c>
      <c r="D6" s="78" t="s">
        <v>432</v>
      </c>
    </row>
    <row r="7" spans="1:4" ht="52" customHeight="1">
      <c r="B7" s="73" t="s">
        <v>433</v>
      </c>
      <c r="C7" s="74">
        <v>8013641000</v>
      </c>
      <c r="D7" s="79" t="s">
        <v>462</v>
      </c>
    </row>
    <row r="8" spans="1:4" ht="51" customHeight="1">
      <c r="B8" s="73" t="s">
        <v>459</v>
      </c>
      <c r="C8" s="74">
        <f>C17+C24+C30</f>
        <v>2613348464</v>
      </c>
      <c r="D8" s="79" t="s">
        <v>460</v>
      </c>
    </row>
    <row r="9" spans="1:4" ht="32" customHeight="1">
      <c r="B9" s="73" t="s">
        <v>437</v>
      </c>
      <c r="C9" s="74">
        <v>8388231574</v>
      </c>
      <c r="D9" s="79" t="s">
        <v>462</v>
      </c>
    </row>
    <row r="10" spans="1:4">
      <c r="B10" s="94" t="s">
        <v>478</v>
      </c>
      <c r="C10" s="91">
        <f>C6+C7+C8+C9</f>
        <v>22857971771</v>
      </c>
      <c r="D10" s="76"/>
    </row>
    <row r="11" spans="1:4" ht="24" customHeight="1"/>
    <row r="13" spans="1:4">
      <c r="B13" s="210" t="s">
        <v>450</v>
      </c>
      <c r="C13" s="211"/>
    </row>
    <row r="14" spans="1:4">
      <c r="B14" s="82" t="s">
        <v>447</v>
      </c>
      <c r="C14" s="80"/>
      <c r="D14" s="72"/>
    </row>
    <row r="15" spans="1:4">
      <c r="B15" s="68" t="s">
        <v>448</v>
      </c>
      <c r="C15" s="80">
        <v>614013748</v>
      </c>
    </row>
    <row r="16" spans="1:4">
      <c r="B16" s="68" t="s">
        <v>449</v>
      </c>
      <c r="C16" s="70">
        <v>189587353</v>
      </c>
    </row>
    <row r="17" spans="2:3">
      <c r="B17" s="90" t="s">
        <v>474</v>
      </c>
      <c r="C17" s="91">
        <f>C15+C16</f>
        <v>803601101</v>
      </c>
    </row>
    <row r="18" spans="2:3">
      <c r="C18" s="75"/>
    </row>
    <row r="19" spans="2:3">
      <c r="B19" s="83" t="s">
        <v>451</v>
      </c>
      <c r="C19" s="84"/>
    </row>
    <row r="20" spans="2:3">
      <c r="B20" s="68" t="s">
        <v>452</v>
      </c>
      <c r="C20" s="80">
        <v>614013748</v>
      </c>
    </row>
    <row r="21" spans="2:3">
      <c r="B21" s="68" t="s">
        <v>455</v>
      </c>
      <c r="C21" s="70">
        <v>31937566</v>
      </c>
    </row>
    <row r="22" spans="2:3">
      <c r="B22" s="68" t="s">
        <v>453</v>
      </c>
      <c r="C22" s="80">
        <v>164128691</v>
      </c>
    </row>
    <row r="23" spans="2:3">
      <c r="B23" s="68" t="s">
        <v>454</v>
      </c>
      <c r="C23" s="80">
        <v>189587353</v>
      </c>
    </row>
    <row r="24" spans="2:3">
      <c r="B24" s="90" t="s">
        <v>474</v>
      </c>
      <c r="C24" s="91">
        <f>SUM(C20:C23)</f>
        <v>999667358</v>
      </c>
    </row>
    <row r="25" spans="2:3" s="214" customFormat="1"/>
    <row r="26" spans="2:3">
      <c r="B26" s="82" t="s">
        <v>456</v>
      </c>
      <c r="C26" s="68"/>
    </row>
    <row r="27" spans="2:3">
      <c r="B27" s="68" t="s">
        <v>452</v>
      </c>
      <c r="C27" s="80">
        <v>614013748</v>
      </c>
    </row>
    <row r="28" spans="2:3">
      <c r="B28" s="68" t="s">
        <v>455</v>
      </c>
      <c r="C28" s="80">
        <v>31937566</v>
      </c>
    </row>
    <row r="29" spans="2:3">
      <c r="B29" s="68" t="s">
        <v>453</v>
      </c>
      <c r="C29" s="80">
        <v>164128691</v>
      </c>
    </row>
    <row r="30" spans="2:3">
      <c r="B30" s="90" t="s">
        <v>474</v>
      </c>
      <c r="C30" s="91">
        <f>SUM(C27:C29)</f>
        <v>810080005</v>
      </c>
    </row>
    <row r="32" spans="2:3">
      <c r="B32" s="212" t="s">
        <v>471</v>
      </c>
      <c r="C32" s="213"/>
    </row>
    <row r="33" spans="1:3" ht="26">
      <c r="B33" s="95" t="s">
        <v>465</v>
      </c>
      <c r="C33" s="96">
        <v>2314153452</v>
      </c>
    </row>
    <row r="34" spans="1:3" ht="26">
      <c r="B34" s="95" t="s">
        <v>466</v>
      </c>
      <c r="C34" s="96">
        <v>4664522178</v>
      </c>
    </row>
    <row r="35" spans="1:3" ht="26">
      <c r="B35" s="95" t="s">
        <v>467</v>
      </c>
      <c r="C35" s="96">
        <v>670319180</v>
      </c>
    </row>
    <row r="36" spans="1:3">
      <c r="B36" s="97" t="s">
        <v>468</v>
      </c>
      <c r="C36" s="96">
        <v>31908400</v>
      </c>
    </row>
    <row r="37" spans="1:3" ht="26">
      <c r="B37" s="95" t="s">
        <v>469</v>
      </c>
      <c r="C37" s="96">
        <v>576359184</v>
      </c>
    </row>
    <row r="38" spans="1:3">
      <c r="B38" s="97" t="s">
        <v>470</v>
      </c>
      <c r="C38" s="96">
        <v>130969180</v>
      </c>
    </row>
    <row r="39" spans="1:3" ht="20" customHeight="1">
      <c r="B39" s="68"/>
      <c r="C39" s="98">
        <f>SUM(C33:C38)</f>
        <v>8388231574</v>
      </c>
    </row>
    <row r="40" spans="1:3" ht="20" customHeight="1" thickBot="1">
      <c r="C40" s="89"/>
    </row>
    <row r="41" spans="1:3" ht="61" thickBot="1">
      <c r="A41" s="85" t="s">
        <v>21</v>
      </c>
      <c r="B41" s="4" t="s">
        <v>19</v>
      </c>
      <c r="C41" s="5" t="s">
        <v>20</v>
      </c>
    </row>
    <row r="42" spans="1:3" ht="43.25" customHeight="1" thickBot="1">
      <c r="A42" s="86" t="s">
        <v>380</v>
      </c>
      <c r="B42" s="6" t="s">
        <v>440</v>
      </c>
      <c r="C42" s="92"/>
    </row>
    <row r="43" spans="1:3" ht="50.5" customHeight="1" thickBot="1">
      <c r="A43" s="87" t="s">
        <v>438</v>
      </c>
      <c r="B43" s="6" t="s">
        <v>439</v>
      </c>
      <c r="C43" s="92"/>
    </row>
    <row r="44" spans="1:3" ht="49.25" customHeight="1" thickBot="1">
      <c r="A44" s="87" t="s">
        <v>443</v>
      </c>
      <c r="B44" s="6" t="s">
        <v>441</v>
      </c>
      <c r="C44" s="92"/>
    </row>
    <row r="45" spans="1:3" ht="44.5" customHeight="1" thickBot="1">
      <c r="A45" s="87" t="s">
        <v>442</v>
      </c>
      <c r="B45" s="6" t="s">
        <v>439</v>
      </c>
      <c r="C45" s="92"/>
    </row>
    <row r="46" spans="1:3" ht="46" thickBot="1">
      <c r="A46" s="93" t="s">
        <v>381</v>
      </c>
      <c r="B46" s="6" t="s">
        <v>379</v>
      </c>
      <c r="C46" s="92"/>
    </row>
    <row r="47" spans="1:3" ht="58.25" customHeight="1" thickBot="1">
      <c r="A47" s="86" t="s">
        <v>475</v>
      </c>
      <c r="B47" s="6" t="s">
        <v>236</v>
      </c>
      <c r="C47" s="92"/>
    </row>
    <row r="48" spans="1:3" ht="49.75" customHeight="1" thickBot="1">
      <c r="A48" s="93" t="s">
        <v>382</v>
      </c>
      <c r="B48" s="6" t="s">
        <v>235</v>
      </c>
      <c r="C48" s="92"/>
    </row>
  </sheetData>
  <mergeCells count="7">
    <mergeCell ref="B13:C13"/>
    <mergeCell ref="B32:C32"/>
    <mergeCell ref="A25:XFD25"/>
    <mergeCell ref="A1:C1"/>
    <mergeCell ref="A2:C2"/>
    <mergeCell ref="A3:C3"/>
    <mergeCell ref="A4: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RESUMEN VERIFICACIÓN</vt:lpstr>
      <vt:lpstr>REQUISITOS HABILITANTES</vt:lpstr>
      <vt:lpstr>CPTE-SOLUCION HIPERCONVERGENCIA</vt:lpstr>
      <vt:lpstr>CPTE-SOLUCION ALMACENAMIENTO</vt:lpstr>
      <vt:lpstr>CPTE-SWITCHES </vt:lpstr>
      <vt:lpstr>CPTE-SERVICIOS PARA RED HAT</vt:lpstr>
      <vt:lpstr>CPTE-INSTANCIAS VEEAM BACKUP</vt:lpstr>
      <vt:lpstr>GARANTIA TODO RIESGO</vt:lpstr>
      <vt:lpstr>VALOR EXPERIENCIA</vt:lpstr>
      <vt:lpstr>'CPTE-INSTANCIAS VEEAM BACKUP'!Área_de_impresión</vt:lpstr>
      <vt:lpstr>'CPTE-SERVICIOS PARA RED HAT'!Área_de_impresión</vt:lpstr>
      <vt:lpstr>'CPTE-SOLUCION ALMACENAMIENTO'!Área_de_impresión</vt:lpstr>
      <vt:lpstr>'CPTE-SOLUCION HIPERCONVERGENCIA'!Área_de_impresión</vt:lpstr>
      <vt:lpstr>'CPTE-SWITCHES '!Área_de_impresión</vt:lpstr>
      <vt:lpstr>'GARANTIA TODO RIESGO'!Área_de_impresión</vt:lpstr>
      <vt:lpstr>'REQUISITOS HABILITANTES'!Área_de_impresión</vt:lpstr>
      <vt:lpstr>'RESUMEN VERIFICACIÓN'!Área_de_impresión</vt:lpstr>
    </vt:vector>
  </TitlesOfParts>
  <Manager>Oficina Informática</Manager>
  <Company>IDEAM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FIDUCOLDEX: Convenio 010</dc:title>
  <dc:subject>Invitación Publica 006-2024, Verificación técnica de Oferta</dc:subject>
  <dc:creator>Wilmer Espitia Muñoz;Eliecer Vanegas Murcia</dc:creator>
  <cp:lastModifiedBy>Microsoft Office User</cp:lastModifiedBy>
  <cp:revision>0</cp:revision>
  <cp:lastPrinted>2025-04-23T18:51:07Z</cp:lastPrinted>
  <dcterms:created xsi:type="dcterms:W3CDTF">2024-09-21T16:35:32Z</dcterms:created>
  <dcterms:modified xsi:type="dcterms:W3CDTF">2025-04-24T14:16:37Z</dcterms:modified>
  <cp:version>0</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2024-09-30T21:05:23Z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de2fffed-60b8-42b2-a465-00fee1de04ba</vt:lpwstr>
  </property>
  <property fmtid="{D5CDD505-2E9C-101B-9397-08002B2CF9AE}" pid="7" name="MSIP_Label_defa4170-0d19-0005-0004-bc88714345d2_ActionId">
    <vt:lpwstr>5be127ab-3173-4d98-ba39-2246dc5321dc</vt:lpwstr>
  </property>
  <property fmtid="{D5CDD505-2E9C-101B-9397-08002B2CF9AE}" pid="8" name="MSIP_Label_defa4170-0d19-0005-0004-bc88714345d2_ContentBits">
    <vt:lpwstr>0</vt:lpwstr>
  </property>
</Properties>
</file>